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95" yWindow="1830" windowWidth="19035" windowHeight="12240" tabRatio="781"/>
  </bookViews>
  <sheets>
    <sheet name="Sub Region Stats 2015" sheetId="8" r:id="rId1"/>
    <sheet name="IPA Sub Region Stats 2015" sheetId="7" r:id="rId2"/>
    <sheet name="IBRA 7 vs 6.1 comparison" sheetId="9" r:id="rId3"/>
  </sheets>
  <definedNames>
    <definedName name="_xlnm.Database">#REF!</definedName>
    <definedName name="_xlnm.Print_Area" localSheetId="0">'Sub Region Stats 2015'!$A$1:$BA$85</definedName>
  </definedNames>
  <calcPr calcId="145621"/>
</workbook>
</file>

<file path=xl/calcChain.xml><?xml version="1.0" encoding="utf-8"?>
<calcChain xmlns="http://schemas.openxmlformats.org/spreadsheetml/2006/main">
  <c r="AE62" i="8" l="1"/>
  <c r="AD62" i="8"/>
  <c r="G74" i="7" l="1"/>
  <c r="R62" i="8" l="1"/>
  <c r="E74" i="7" l="1"/>
  <c r="X62" i="8"/>
  <c r="V62" i="8"/>
  <c r="AZ62" i="8"/>
  <c r="AX62" i="8"/>
  <c r="AV62" i="8"/>
  <c r="T62" i="8"/>
  <c r="N62" i="8"/>
  <c r="L62" i="8"/>
  <c r="AT62" i="8"/>
  <c r="AR62" i="8"/>
  <c r="AP62" i="8"/>
  <c r="AN62" i="8"/>
  <c r="AL62" i="8"/>
  <c r="AJ62" i="8"/>
  <c r="AH62" i="8"/>
  <c r="AF62" i="8"/>
  <c r="AB62" i="8"/>
  <c r="Z62" i="8"/>
  <c r="P62" i="8"/>
  <c r="J62" i="8"/>
  <c r="H62" i="8"/>
  <c r="F62" i="8"/>
  <c r="D62" i="8"/>
  <c r="C62" i="8"/>
  <c r="S62" i="8" s="1"/>
  <c r="AQ62" i="8" l="1"/>
  <c r="W62" i="8"/>
  <c r="G62" i="8"/>
  <c r="AK62" i="8"/>
  <c r="U62" i="8"/>
  <c r="Y62" i="8"/>
  <c r="AC62" i="8"/>
  <c r="AO62" i="8"/>
  <c r="AY62" i="8"/>
  <c r="I62" i="8"/>
  <c r="AM62" i="8"/>
  <c r="O62" i="8"/>
  <c r="M62" i="8"/>
  <c r="AU62" i="8"/>
  <c r="Q62" i="8"/>
  <c r="E62" i="8"/>
  <c r="AI62" i="8"/>
  <c r="AA62" i="8"/>
  <c r="AG62" i="8"/>
  <c r="AS62" i="8"/>
  <c r="BA62" i="8"/>
  <c r="AW62" i="8"/>
  <c r="K62" i="8"/>
</calcChain>
</file>

<file path=xl/sharedStrings.xml><?xml version="1.0" encoding="utf-8"?>
<sst xmlns="http://schemas.openxmlformats.org/spreadsheetml/2006/main" count="995" uniqueCount="373">
  <si>
    <t>Area (ha)</t>
  </si>
  <si>
    <t>IBRA Sub Region</t>
  </si>
  <si>
    <t>Total Area (ha)</t>
  </si>
  <si>
    <t>Nature Conservation Estate</t>
  </si>
  <si>
    <t>Areas are calculated based upon GDA94 datum with an Albers equal area projection</t>
  </si>
  <si>
    <t>%*</t>
  </si>
  <si>
    <t>Marine Park***</t>
  </si>
  <si>
    <t>Total</t>
  </si>
  <si>
    <t>Total Conservation</t>
  </si>
  <si>
    <t>Timber</t>
  </si>
  <si>
    <t xml:space="preserve"> Reserve</t>
  </si>
  <si>
    <t>5(1)(g) &amp; 5(1)(h)</t>
  </si>
  <si>
    <t>Miscellaneous</t>
  </si>
  <si>
    <t xml:space="preserve">Total Multiple </t>
  </si>
  <si>
    <t>Purpose Reserves</t>
  </si>
  <si>
    <t xml:space="preserve">Executive </t>
  </si>
  <si>
    <t>Managed Lands</t>
  </si>
  <si>
    <t>Reserves</t>
  </si>
  <si>
    <t>Crown Freehold</t>
  </si>
  <si>
    <t>Total Non Crown</t>
  </si>
  <si>
    <t>Subtotal Non Crown</t>
  </si>
  <si>
    <r>
      <t>Reserves for Conservation</t>
    </r>
    <r>
      <rPr>
        <vertAlign val="superscript"/>
        <sz val="10"/>
        <rFont val="Arial"/>
        <family val="2"/>
      </rPr>
      <t>#</t>
    </r>
  </si>
  <si>
    <r>
      <t>Body Freehold</t>
    </r>
    <r>
      <rPr>
        <vertAlign val="superscript"/>
        <sz val="10"/>
        <rFont val="Arial"/>
        <family val="2"/>
      </rPr>
      <t>^^</t>
    </r>
  </si>
  <si>
    <t>^^ = Executive Body Freehold lands were not acquired for conservation and largely represent plantations.</t>
  </si>
  <si>
    <t>IBRA Region</t>
  </si>
  <si>
    <t>IUCN Category</t>
  </si>
  <si>
    <t xml:space="preserve"> Reserves (IUCN 5, 6 or NA)</t>
  </si>
  <si>
    <t xml:space="preserve"> Reserves (IUCN 1a-4)</t>
  </si>
  <si>
    <t xml:space="preserve"> Reserve (IUCN 1a-4)</t>
  </si>
  <si>
    <t xml:space="preserve"> Reserve (IUCN 5, 6 or NA)</t>
  </si>
  <si>
    <t>(IUCN 1a-4)</t>
  </si>
  <si>
    <t>(IUCN 5, 6 or NA)</t>
  </si>
  <si>
    <t>Website</t>
  </si>
  <si>
    <t>Conservation Estate</t>
  </si>
  <si>
    <t>Covenants</t>
  </si>
  <si>
    <t>National Trust</t>
  </si>
  <si>
    <t>Estate (IUCN 1a-4)</t>
  </si>
  <si>
    <t>Avon Wheatbelt</t>
  </si>
  <si>
    <t>Katanning</t>
  </si>
  <si>
    <t>Merredin</t>
  </si>
  <si>
    <t>Carnarvon</t>
  </si>
  <si>
    <t>Cape Range</t>
  </si>
  <si>
    <t>Wooramel</t>
  </si>
  <si>
    <t>Central Kimberley</t>
  </si>
  <si>
    <t>Hart</t>
  </si>
  <si>
    <t>Mount Eliza</t>
  </si>
  <si>
    <t>Pentecost</t>
  </si>
  <si>
    <t>Central Ranges</t>
  </si>
  <si>
    <t>Mann-Musgrave Block</t>
  </si>
  <si>
    <t>Coolgardie</t>
  </si>
  <si>
    <t>Eastern Goldfield</t>
  </si>
  <si>
    <t>Mardabilla</t>
  </si>
  <si>
    <t>Southern Cross</t>
  </si>
  <si>
    <t>Dampierland</t>
  </si>
  <si>
    <t>Fitzroy Trough</t>
  </si>
  <si>
    <t>Pindanland</t>
  </si>
  <si>
    <t>Esperance Plains</t>
  </si>
  <si>
    <t>Fitzgerald</t>
  </si>
  <si>
    <t>Recherche</t>
  </si>
  <si>
    <t>Gascoyne</t>
  </si>
  <si>
    <t>Ashburton</t>
  </si>
  <si>
    <t>Augustus</t>
  </si>
  <si>
    <t>Carnegie</t>
  </si>
  <si>
    <t>Geraldton Sandplains</t>
  </si>
  <si>
    <t>Geraldton Hills</t>
  </si>
  <si>
    <t>Lesueur Sandplain</t>
  </si>
  <si>
    <t>Gibson Desert</t>
  </si>
  <si>
    <t>Dune Field</t>
  </si>
  <si>
    <t>Lateritic Plain</t>
  </si>
  <si>
    <t>Great Sandy Desert</t>
  </si>
  <si>
    <t>Mackay</t>
  </si>
  <si>
    <t>McLarty</t>
  </si>
  <si>
    <t>Great Victoria Desert</t>
  </si>
  <si>
    <t>Central</t>
  </si>
  <si>
    <t>Kintore</t>
  </si>
  <si>
    <t>Maralinga</t>
  </si>
  <si>
    <t>Shield</t>
  </si>
  <si>
    <t>Hampton</t>
  </si>
  <si>
    <t>Indian Tropical Islands</t>
  </si>
  <si>
    <t>Timor Sea Coral Islands</t>
  </si>
  <si>
    <t>Jarrah Forest</t>
  </si>
  <si>
    <t>Northern Jarrah Forest</t>
  </si>
  <si>
    <t>Southern Jarrah Forest</t>
  </si>
  <si>
    <t>Little Sandy Desert</t>
  </si>
  <si>
    <t>Rudall</t>
  </si>
  <si>
    <t>Trainor</t>
  </si>
  <si>
    <t>Mallee</t>
  </si>
  <si>
    <t>Eastern Mallee</t>
  </si>
  <si>
    <t>Western Mallee</t>
  </si>
  <si>
    <t>Murchison</t>
  </si>
  <si>
    <t>Eastern Murchison</t>
  </si>
  <si>
    <t>Western Murchison</t>
  </si>
  <si>
    <t>Northern Kimberley</t>
  </si>
  <si>
    <t>Berkeley</t>
  </si>
  <si>
    <t>Mitchell</t>
  </si>
  <si>
    <t>Nullarbor</t>
  </si>
  <si>
    <t>Carlisle</t>
  </si>
  <si>
    <t>Nullarbor Plain</t>
  </si>
  <si>
    <t>Ord Victoria Plain</t>
  </si>
  <si>
    <t>Purnululu</t>
  </si>
  <si>
    <t>South Kimberley Interzone</t>
  </si>
  <si>
    <t>Pilbara</t>
  </si>
  <si>
    <t>Chichester</t>
  </si>
  <si>
    <t>Fortescue</t>
  </si>
  <si>
    <t>Hamersley</t>
  </si>
  <si>
    <t>Roebourne</t>
  </si>
  <si>
    <t>Swan Coastal Plain</t>
  </si>
  <si>
    <t>Dandaragan Plateau</t>
  </si>
  <si>
    <t>Perth</t>
  </si>
  <si>
    <t>Tanami</t>
  </si>
  <si>
    <t>Tanami Desert</t>
  </si>
  <si>
    <t>Victoria Bonaparte</t>
  </si>
  <si>
    <t>Keep</t>
  </si>
  <si>
    <t>Warren</t>
  </si>
  <si>
    <t>Yalgoo</t>
  </si>
  <si>
    <t>Edel</t>
  </si>
  <si>
    <t>Tallering</t>
  </si>
  <si>
    <t>IPA detail</t>
  </si>
  <si>
    <t>IPA Name</t>
  </si>
  <si>
    <t>NOTE: THE REPORT HAS BEEN SET UP TO PRINT ACROSS TWO A3 PAGES (LANDSCAPE)</t>
  </si>
  <si>
    <t>Areas of IPAs that are outside of IBRA sub regions are not included in the statistics</t>
  </si>
  <si>
    <t>*  = Percentage of IBRA sub region covered by indigenous protected areas</t>
  </si>
  <si>
    <t>Indigenous Protected Areas</t>
  </si>
  <si>
    <t xml:space="preserve">Note: Covenant spatial data is not captured in a consistent way, so can include non-natural areas such as building envelopes.  Some boundaries represent the whole land parcel where others only represent the areas with natural values.  </t>
  </si>
  <si>
    <t>The National Trust Covenants dataset includes bushland and wetland areas, as well as re-vegetation and rehabilitation areas.</t>
  </si>
  <si>
    <t>AVW01</t>
  </si>
  <si>
    <t>AVW</t>
  </si>
  <si>
    <t>AW1</t>
  </si>
  <si>
    <t>Avon Wheatbelt P1</t>
  </si>
  <si>
    <t>AW</t>
  </si>
  <si>
    <t>AVW02</t>
  </si>
  <si>
    <t>AW2</t>
  </si>
  <si>
    <t>Avon Wheatbelt P2</t>
  </si>
  <si>
    <t>CAR01</t>
  </si>
  <si>
    <t>CAR</t>
  </si>
  <si>
    <t>CAR1</t>
  </si>
  <si>
    <t>CAR02</t>
  </si>
  <si>
    <t>CAR2</t>
  </si>
  <si>
    <t>CEK01</t>
  </si>
  <si>
    <t>CEK</t>
  </si>
  <si>
    <t>CK1</t>
  </si>
  <si>
    <t>CK</t>
  </si>
  <si>
    <t>CEK02</t>
  </si>
  <si>
    <t>CK2</t>
  </si>
  <si>
    <t>CEK03</t>
  </si>
  <si>
    <t>CK3</t>
  </si>
  <si>
    <t>CER01</t>
  </si>
  <si>
    <t>CER</t>
  </si>
  <si>
    <t>CR1</t>
  </si>
  <si>
    <t>CR</t>
  </si>
  <si>
    <t>COO01</t>
  </si>
  <si>
    <t>COO</t>
  </si>
  <si>
    <t>COO1</t>
  </si>
  <si>
    <t>COO02</t>
  </si>
  <si>
    <t>COO2</t>
  </si>
  <si>
    <t>COO03</t>
  </si>
  <si>
    <t>COO3</t>
  </si>
  <si>
    <t>DAL01</t>
  </si>
  <si>
    <t>DAL</t>
  </si>
  <si>
    <t>DL1</t>
  </si>
  <si>
    <t>DL</t>
  </si>
  <si>
    <t>DAL02</t>
  </si>
  <si>
    <t>DL2</t>
  </si>
  <si>
    <t>ESP01</t>
  </si>
  <si>
    <t>ESP</t>
  </si>
  <si>
    <t>ESP1</t>
  </si>
  <si>
    <t>ESP02</t>
  </si>
  <si>
    <t>ESP2</t>
  </si>
  <si>
    <t>GAS01</t>
  </si>
  <si>
    <t>GAS</t>
  </si>
  <si>
    <t>GAS1</t>
  </si>
  <si>
    <t>GAS02</t>
  </si>
  <si>
    <t>GAS2</t>
  </si>
  <si>
    <t>GAS03</t>
  </si>
  <si>
    <t>GAS3</t>
  </si>
  <si>
    <t>GES01</t>
  </si>
  <si>
    <t>GES</t>
  </si>
  <si>
    <t>GS1</t>
  </si>
  <si>
    <t>GS</t>
  </si>
  <si>
    <t>GES02</t>
  </si>
  <si>
    <t>GS2</t>
  </si>
  <si>
    <t>Leseur Sandplain</t>
  </si>
  <si>
    <t>GID01</t>
  </si>
  <si>
    <t>GID</t>
  </si>
  <si>
    <t>GD1</t>
  </si>
  <si>
    <t>GD</t>
  </si>
  <si>
    <t>GID02</t>
  </si>
  <si>
    <t>GD2</t>
  </si>
  <si>
    <t>GSD01</t>
  </si>
  <si>
    <t>GSD</t>
  </si>
  <si>
    <t>GSD1</t>
  </si>
  <si>
    <t>GSD02</t>
  </si>
  <si>
    <t>GSD2</t>
  </si>
  <si>
    <t>GVD01</t>
  </si>
  <si>
    <t>GVD</t>
  </si>
  <si>
    <t>GVD1</t>
  </si>
  <si>
    <t>GVD02</t>
  </si>
  <si>
    <t>GVD2</t>
  </si>
  <si>
    <t>GVD03</t>
  </si>
  <si>
    <t>GVD3</t>
  </si>
  <si>
    <t>Eastern, Maralinga</t>
  </si>
  <si>
    <t>GVD04</t>
  </si>
  <si>
    <t>GVD4</t>
  </si>
  <si>
    <t>HAM01</t>
  </si>
  <si>
    <t>HAM</t>
  </si>
  <si>
    <t>ITI03</t>
  </si>
  <si>
    <t>ITI</t>
  </si>
  <si>
    <t>JAF01</t>
  </si>
  <si>
    <t>JAF</t>
  </si>
  <si>
    <t>JF1</t>
  </si>
  <si>
    <t>JF</t>
  </si>
  <si>
    <t>JAF02</t>
  </si>
  <si>
    <t>JF2</t>
  </si>
  <si>
    <t>LSD01</t>
  </si>
  <si>
    <t>LSD</t>
  </si>
  <si>
    <t>LSD1</t>
  </si>
  <si>
    <t>LSD02</t>
  </si>
  <si>
    <t>LSD2</t>
  </si>
  <si>
    <t>MAL01</t>
  </si>
  <si>
    <t>MAL</t>
  </si>
  <si>
    <t>MAL1</t>
  </si>
  <si>
    <t>MAL02</t>
  </si>
  <si>
    <t>MAL2</t>
  </si>
  <si>
    <t>MUR01</t>
  </si>
  <si>
    <t>MUR</t>
  </si>
  <si>
    <t>MUR1</t>
  </si>
  <si>
    <t>MUR02</t>
  </si>
  <si>
    <t>MUR2</t>
  </si>
  <si>
    <t>NOK01</t>
  </si>
  <si>
    <t>NOK</t>
  </si>
  <si>
    <t>NK1</t>
  </si>
  <si>
    <t>NK</t>
  </si>
  <si>
    <t>NOK02</t>
  </si>
  <si>
    <t>NK2</t>
  </si>
  <si>
    <t>NUL01</t>
  </si>
  <si>
    <t>NUL</t>
  </si>
  <si>
    <t>NUL1</t>
  </si>
  <si>
    <t>Northern band, Carlisle</t>
  </si>
  <si>
    <t>NUL02</t>
  </si>
  <si>
    <t>NUL2</t>
  </si>
  <si>
    <t>Central band, Nullabor Plain</t>
  </si>
  <si>
    <t>OVP01</t>
  </si>
  <si>
    <t>OVP</t>
  </si>
  <si>
    <t>OVP1</t>
  </si>
  <si>
    <t>Ord, Ord-Victoria Plains P1</t>
  </si>
  <si>
    <t>OVP02</t>
  </si>
  <si>
    <t>OVP2</t>
  </si>
  <si>
    <t>PIL01</t>
  </si>
  <si>
    <t>PIL</t>
  </si>
  <si>
    <t>PIL1</t>
  </si>
  <si>
    <t>PIL02</t>
  </si>
  <si>
    <t>PIL2</t>
  </si>
  <si>
    <t>PIL03</t>
  </si>
  <si>
    <t>PIL3</t>
  </si>
  <si>
    <t>PIL04</t>
  </si>
  <si>
    <t>PIL4</t>
  </si>
  <si>
    <t>SWA01</t>
  </si>
  <si>
    <t>SWA</t>
  </si>
  <si>
    <t>SWA1</t>
  </si>
  <si>
    <t>Dandarragan Plateau</t>
  </si>
  <si>
    <t>SWA02</t>
  </si>
  <si>
    <t>SWA2</t>
  </si>
  <si>
    <t>TAN01</t>
  </si>
  <si>
    <t>TAN</t>
  </si>
  <si>
    <t>TAN1</t>
  </si>
  <si>
    <t>Tanami P1</t>
  </si>
  <si>
    <t>VIB01</t>
  </si>
  <si>
    <t>VIB</t>
  </si>
  <si>
    <t>VB1</t>
  </si>
  <si>
    <t>Victoria Bonaparte P1</t>
  </si>
  <si>
    <t>VB</t>
  </si>
  <si>
    <t>WAR01</t>
  </si>
  <si>
    <t>WAR</t>
  </si>
  <si>
    <t>YAL01</t>
  </si>
  <si>
    <t>YAL</t>
  </si>
  <si>
    <t>YAL1</t>
  </si>
  <si>
    <t>YAL02</t>
  </si>
  <si>
    <t>YAL2</t>
  </si>
  <si>
    <t>Region code</t>
  </si>
  <si>
    <t>Regional name</t>
  </si>
  <si>
    <t>IBRA v 7 (current)</t>
  </si>
  <si>
    <t>IBRA v 6.1 (previous)</t>
  </si>
  <si>
    <t>NAMES AND CODES USED IN IBRA VERSION 7 COMPARED TO IBRA VERSION 6.1</t>
  </si>
  <si>
    <t>We thank the National Trust Covenanting Program for making available their spatial data for this analysis.  The National Trust have asked that they be acknowledged in any report where these statistics are reported.</t>
  </si>
  <si>
    <t>Multiple Purpose Crown Reserves under DPaW Management</t>
  </si>
  <si>
    <t>Total DPaW-Managed</t>
  </si>
  <si>
    <t>Total DPaW</t>
  </si>
  <si>
    <t>DPaW</t>
  </si>
  <si>
    <t>Areas of DPaW tenure and covenants that are outside of IBRA sub regions are not included in the statistics</t>
  </si>
  <si>
    <t>*  = Percentage of IBRA sub region covered by DPaW tenure category or covenant</t>
  </si>
  <si>
    <t>IBRA areas are based upon Version 7</t>
  </si>
  <si>
    <t>National Trust covenants are current as at October 2013</t>
  </si>
  <si>
    <t xml:space="preserve">      coastal IPA areas are not neccesarily within a IBRA boundary and marine IPA areas are not included.  For full extent of IPAs, see the IPA dataset </t>
  </si>
  <si>
    <t xml:space="preserve">      on the Corporate Data (listed under Sensitive Sites).</t>
  </si>
  <si>
    <t>Sub region summary</t>
  </si>
  <si>
    <t>Sub region detail</t>
  </si>
  <si>
    <t>Sub region code</t>
  </si>
  <si>
    <t>Sub region name</t>
  </si>
  <si>
    <t>The statistics in this report are based on IBRA version 7.  The region and sub region names and codes were updated in this version compared to versions prior to 2012.  The table below compares names and codes between the two datasets.</t>
  </si>
  <si>
    <t>(This sub region was not included in IBRA v 6.1)</t>
  </si>
  <si>
    <t>^ = Additional areas falls outside the boundary of this sub region due to misalignments between the IBRA boundary and the IPA boundary.  Also,</t>
  </si>
  <si>
    <t>Conservation Park</t>
  </si>
  <si>
    <t>Park</t>
  </si>
  <si>
    <t>National</t>
  </si>
  <si>
    <t>Reserve</t>
  </si>
  <si>
    <t>Nature</t>
  </si>
  <si>
    <t>Forest</t>
  </si>
  <si>
    <t>State</t>
  </si>
  <si>
    <r>
      <t>Covenants</t>
    </r>
    <r>
      <rPr>
        <b/>
        <sz val="10"/>
        <color rgb="FFFF0000"/>
        <rFont val="Arial"/>
        <family val="2"/>
      </rPr>
      <t xml:space="preserve"> </t>
    </r>
    <r>
      <rPr>
        <b/>
        <sz val="10"/>
        <color theme="1"/>
        <rFont val="Arial"/>
        <family val="2"/>
      </rPr>
      <t>(IUCN 4)</t>
    </r>
  </si>
  <si>
    <t>DPaW tenure is current as at June 2015</t>
  </si>
  <si>
    <t>DPaW covenants are current as at October 2015</t>
  </si>
  <si>
    <t>*** = The Swan Estuary Marine Park (Perth) and Walpole And Nornalup Inlets Marine Park (Warren) have been included in the 2010-2015 statistics as they occur within the IBRA region boundary.  In the June 2008 statistics the Walpole And Nornalup Inlets Marine Park was part of the Walpole-Nornalup National Park</t>
  </si>
  <si>
    <t>Job Ref: PMS # 16022E01; V:\GIS9-Projects\RSSA_Projects\Terrestrial_Lands_Reports\2015_DPAW_Terrestrial_IUCN_Lands_Report_16022E01</t>
  </si>
  <si>
    <t>Indigenous protected areas are current as at July 2015</t>
  </si>
  <si>
    <t xml:space="preserve">Swan River Trust </t>
  </si>
  <si>
    <t>River Resere</t>
  </si>
  <si>
    <t>Leasehold</t>
  </si>
  <si>
    <t>Departmental Interest</t>
  </si>
  <si>
    <t>Ninghan</t>
  </si>
  <si>
    <t>3,6</t>
  </si>
  <si>
    <t>Wilinggin</t>
  </si>
  <si>
    <t>5,6</t>
  </si>
  <si>
    <t>Balanggarra</t>
  </si>
  <si>
    <t>6</t>
  </si>
  <si>
    <t>Ngaanyatjarra</t>
  </si>
  <si>
    <t>Bardi Jawi</t>
  </si>
  <si>
    <t>4,6</t>
  </si>
  <si>
    <t>Karajarri</t>
  </si>
  <si>
    <t>2,6</t>
  </si>
  <si>
    <t>Nyangumarta Warrarn</t>
  </si>
  <si>
    <t>Birriliburu</t>
  </si>
  <si>
    <t>Matuwa and Kurrara-Kurrara</t>
  </si>
  <si>
    <t>3,4,5</t>
  </si>
  <si>
    <t>Kiwirrkurra</t>
  </si>
  <si>
    <t>Paruku</t>
  </si>
  <si>
    <t>Warlu Jilajaa Jumu</t>
  </si>
  <si>
    <t>Dambimangari</t>
  </si>
  <si>
    <t>Uunguu - Stage 1</t>
  </si>
  <si>
    <t>^</t>
  </si>
  <si>
    <t>www.environment.gov.au/indigenous/ipa/declared/balangarra.html</t>
  </si>
  <si>
    <t>www.environment.gov.au/indigenous/ipa/declared/bardijawi.html</t>
  </si>
  <si>
    <t>www.environment.gov.au/indigenous/ipa/declared/birriliburu.html</t>
  </si>
  <si>
    <t>www.environment.gov.au/indigenous/ipa/declared/dambimangari.html</t>
  </si>
  <si>
    <t>No link available (new in May 2014)</t>
  </si>
  <si>
    <t>www.environment.gov.au/indigenous/ipa/declared/ngaanyatjarra.html</t>
  </si>
  <si>
    <t>www.environment.gov.au/indigenous/ipa/declared/ninghan.html</t>
  </si>
  <si>
    <t>www.environment.gov.au/indigenous/ipa/declared/paruku.html</t>
  </si>
  <si>
    <t>www.environment.gov.au/indigenous/ipa/declared/uunguu.html</t>
  </si>
  <si>
    <t>www.environment.gov.au/indigenous/ipa/declared/warlu-jilajaa-jumu.html</t>
  </si>
  <si>
    <t>www.environment.gov.au/indigenous/ipa/declared/wilinggin.html</t>
  </si>
  <si>
    <t>No link available (new in September 2014)</t>
  </si>
  <si>
    <t>No link available (new in July 2015)</t>
  </si>
  <si>
    <t>No link available (new in April 2015)</t>
  </si>
  <si>
    <t>DPaW Category</t>
  </si>
  <si>
    <t>Dragon Tree Soak Nature Reserve</t>
  </si>
  <si>
    <t>Unallocated Crown Land - Dept Interest (ex Earaheedy and ex Lorna Glen)</t>
  </si>
  <si>
    <t>Unallocated Crown Land - Dept Interest (ex Lorna Glen)</t>
  </si>
  <si>
    <t>Unallocated Crown Land - Dept Interest (ex Wallal Downs, ex Mandora and ex Anna Plains)</t>
  </si>
  <si>
    <t>Unallocated Crown Land - Dept Interest (ex Anna Plains)</t>
  </si>
  <si>
    <t>Dragon Tree Soak Nature Reserve and Unallocated Crown Land - Dept Interest (ex Anna Plains)</t>
  </si>
  <si>
    <t>Departmental Interest**</t>
  </si>
  <si>
    <t>** = UCL lands (Section 33(2) and Unallocated Crown Land - Dept Interest)</t>
  </si>
  <si>
    <t>Departmental Interest^</t>
  </si>
  <si>
    <t>^ = Leasehold lands (Section 16A agreement and CALM Exec Body)</t>
  </si>
  <si>
    <r>
      <t>Total area of IPA Land Managed by DPaW (ha)</t>
    </r>
    <r>
      <rPr>
        <b/>
        <vertAlign val="superscript"/>
        <sz val="9"/>
        <rFont val="Arial"/>
        <family val="2"/>
      </rPr>
      <t>#</t>
    </r>
  </si>
  <si>
    <r>
      <t>Total area of IPA Managed by DPaW (ha)</t>
    </r>
    <r>
      <rPr>
        <b/>
        <vertAlign val="superscript"/>
        <sz val="9"/>
        <rFont val="Arial"/>
        <family val="2"/>
      </rPr>
      <t>#</t>
    </r>
  </si>
  <si>
    <t>Un-reserved Crown Lands</t>
  </si>
  <si>
    <r>
      <rPr>
        <vertAlign val="superscript"/>
        <sz val="10"/>
        <rFont val="Arial"/>
        <family val="2"/>
      </rPr>
      <t>#</t>
    </r>
    <r>
      <rPr>
        <sz val="10"/>
        <rFont val="Arial"/>
        <family val="2"/>
      </rPr>
      <t xml:space="preserve"> = This subtotal represents un-reserved Crown lands that the Department has acquired or is managing for conservation (UCL, Crown Freehold, Leasehold)</t>
    </r>
  </si>
  <si>
    <t>Unallocated Crown Land (UCL)</t>
  </si>
  <si>
    <r>
      <rPr>
        <vertAlign val="superscript"/>
        <sz val="10"/>
        <rFont val="Arial"/>
        <family val="2"/>
      </rPr>
      <t>#</t>
    </r>
    <r>
      <rPr>
        <sz val="10"/>
        <rFont val="Arial"/>
        <family val="2"/>
      </rPr>
      <t xml:space="preserve"> = Some IPA's are managed by DPaW.  The area of overlap is reported here.  This overlap should be taken into account when calculating sub-region totals that sums DPaW Managed Lands and IPA's.</t>
    </r>
  </si>
  <si>
    <t>Swan Island Nature Reserve</t>
  </si>
  <si>
    <t>DPAW-MANAGED AND OTHER IUCN TERRESTRIAL*** LANDS BY IBRA SUB REGIONS - OCTOBER 2015</t>
  </si>
  <si>
    <t>COMMONWEALTH INDIGENOUS PROTECTED AREAS (IPA) BY IBRA SUB REGIONS - OCTOBER 2015</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</si>
</sst>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name val="Arial"/>
    </font>
    <font>
      <sz val="10"/>
      <color theme="1"/>
      <name val="Arial"/>
      <family val="2"/>
    </font>
    <font>
      <sz val="11"/>
      <color theme="1"/>
      <name val="Calibri"/>
      <family val="2"/>
      <scheme val="minor"/>
    </font>
    <font>
      <sz val="10"/>
      <name val="Arial"/>
      <family val="2"/>
    </font>
    <font>
      <b/>
      <sz val="10"/>
      <name val="Arial"/>
      <family val="2"/>
    </font>
    <font>
      <sz val="10"/>
      <color indexed="8"/>
      <name val="Arial"/>
      <family val="2"/>
    </font>
    <font>
      <vertAlign val="superscript"/>
      <sz val="10"/>
      <name val="Arial"/>
      <family val="2"/>
    </font>
    <font>
      <u/>
      <sz val="10"/>
      <color theme="10"/>
      <name val="Arial"/>
      <family val="2"/>
    </font>
    <font>
      <sz val="8"/>
      <name val="Arial"/>
      <family val="2"/>
    </font>
    <font>
      <b/>
      <sz val="9"/>
      <name val="Arial"/>
      <family val="2"/>
    </font>
    <font>
      <sz val="9"/>
      <name val="Arial"/>
      <family val="2"/>
    </font>
    <font>
      <i/>
      <u/>
      <sz val="9"/>
      <name val="Arial"/>
      <family val="2"/>
    </font>
    <font>
      <sz val="9"/>
      <color indexed="8"/>
      <name val="Arial"/>
      <family val="2"/>
    </font>
    <font>
      <b/>
      <sz val="9"/>
      <color indexed="10"/>
      <name val="Arial"/>
      <family val="2"/>
    </font>
    <font>
      <i/>
      <sz val="7"/>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Arial"/>
      <family val="2"/>
    </font>
    <font>
      <sz val="9"/>
      <color theme="1"/>
      <name val="Arial"/>
      <family val="2"/>
    </font>
    <font>
      <u/>
      <sz val="7"/>
      <color theme="10"/>
      <name val="Arial"/>
      <family val="2"/>
    </font>
    <font>
      <sz val="7"/>
      <color indexed="8"/>
      <name val="Arial"/>
      <family val="2"/>
    </font>
    <font>
      <b/>
      <sz val="10"/>
      <color rgb="FFFF0000"/>
      <name val="Arial"/>
      <family val="2"/>
    </font>
    <font>
      <b/>
      <sz val="10"/>
      <color theme="1"/>
      <name val="Arial"/>
      <family val="2"/>
    </font>
    <font>
      <b/>
      <vertAlign val="superscript"/>
      <sz val="9"/>
      <name val="Arial"/>
      <family val="2"/>
    </font>
    <font>
      <sz val="10"/>
      <color rgb="FFFF0000"/>
      <name val="Arial"/>
      <family val="2"/>
    </font>
  </fonts>
  <fills count="39">
    <fill>
      <patternFill patternType="none"/>
    </fill>
    <fill>
      <patternFill patternType="gray125"/>
    </fill>
    <fill>
      <patternFill patternType="solid">
        <fgColor indexed="55"/>
        <bgColor indexed="64"/>
      </patternFill>
    </fill>
    <fill>
      <patternFill patternType="solid">
        <fgColor indexed="55"/>
        <bgColor indexed="8"/>
      </patternFill>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DashDotDot">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DashDotDot">
        <color indexed="64"/>
      </left>
      <right style="thin">
        <color indexed="64"/>
      </right>
      <top/>
      <bottom style="thin">
        <color indexed="64"/>
      </bottom>
      <diagonal/>
    </border>
    <border>
      <left style="thin">
        <color indexed="64"/>
      </left>
      <right style="mediumDashDotDot">
        <color indexed="64"/>
      </right>
      <top/>
      <bottom style="thin">
        <color indexed="64"/>
      </bottom>
      <diagonal/>
    </border>
    <border>
      <left style="mediumDashDotDot">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DashDotDot">
        <color indexed="64"/>
      </left>
      <right style="thin">
        <color indexed="64"/>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DashDotDot">
        <color indexed="64"/>
      </left>
      <right/>
      <top style="medium">
        <color indexed="64"/>
      </top>
      <bottom/>
      <diagonal/>
    </border>
    <border>
      <left/>
      <right/>
      <top/>
      <bottom style="medium">
        <color indexed="64"/>
      </bottom>
      <diagonal/>
    </border>
    <border>
      <left style="mediumDashDotDot">
        <color indexed="64"/>
      </left>
      <right/>
      <top/>
      <bottom style="medium">
        <color indexed="64"/>
      </bottom>
      <diagonal/>
    </border>
    <border>
      <left style="mediumDashDotDot">
        <color indexed="64"/>
      </left>
      <right/>
      <top/>
      <bottom/>
      <diagonal/>
    </border>
    <border>
      <left/>
      <right style="mediumDashDotDot">
        <color indexed="64"/>
      </right>
      <top/>
      <bottom/>
      <diagonal/>
    </border>
    <border>
      <left style="mediumDashDotDot">
        <color indexed="64"/>
      </left>
      <right style="thin">
        <color indexed="64"/>
      </right>
      <top style="medium">
        <color indexed="64"/>
      </top>
      <bottom style="medium">
        <color indexed="64"/>
      </bottom>
      <diagonal/>
    </border>
    <border>
      <left style="thin">
        <color indexed="64"/>
      </left>
      <right style="mediumDashDotDot">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47">
    <xf numFmtId="0" fontId="0" fillId="0" borderId="0"/>
    <xf numFmtId="0" fontId="7" fillId="0" borderId="0" applyNumberFormat="0" applyFill="0" applyBorder="0" applyAlignment="0" applyProtection="0">
      <alignment vertical="top"/>
      <protection locked="0"/>
    </xf>
    <xf numFmtId="0" fontId="5" fillId="0" borderId="0"/>
    <xf numFmtId="0" fontId="5" fillId="0" borderId="0"/>
    <xf numFmtId="0" fontId="15" fillId="0" borderId="0" applyNumberFormat="0" applyFill="0" applyBorder="0" applyAlignment="0" applyProtection="0"/>
    <xf numFmtId="0" fontId="16" fillId="0" borderId="49" applyNumberFormat="0" applyFill="0" applyAlignment="0" applyProtection="0"/>
    <xf numFmtId="0" fontId="17" fillId="0" borderId="50" applyNumberFormat="0" applyFill="0" applyAlignment="0" applyProtection="0"/>
    <xf numFmtId="0" fontId="18" fillId="0" borderId="51" applyNumberFormat="0" applyFill="0" applyAlignment="0" applyProtection="0"/>
    <xf numFmtId="0" fontId="18" fillId="0" borderId="0" applyNumberFormat="0" applyFill="0" applyBorder="0" applyAlignment="0" applyProtection="0"/>
    <xf numFmtId="0" fontId="19" fillId="7" borderId="0" applyNumberFormat="0" applyBorder="0" applyAlignment="0" applyProtection="0"/>
    <xf numFmtId="0" fontId="20" fillId="8" borderId="0" applyNumberFormat="0" applyBorder="0" applyAlignment="0" applyProtection="0"/>
    <xf numFmtId="0" fontId="21" fillId="9" borderId="0" applyNumberFormat="0" applyBorder="0" applyAlignment="0" applyProtection="0"/>
    <xf numFmtId="0" fontId="22" fillId="10" borderId="52" applyNumberFormat="0" applyAlignment="0" applyProtection="0"/>
    <xf numFmtId="0" fontId="23" fillId="11" borderId="53" applyNumberFormat="0" applyAlignment="0" applyProtection="0"/>
    <xf numFmtId="0" fontId="24" fillId="11" borderId="52" applyNumberFormat="0" applyAlignment="0" applyProtection="0"/>
    <xf numFmtId="0" fontId="25" fillId="0" borderId="54" applyNumberFormat="0" applyFill="0" applyAlignment="0" applyProtection="0"/>
    <xf numFmtId="0" fontId="26" fillId="12" borderId="5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57" applyNumberFormat="0" applyFill="0" applyAlignment="0" applyProtection="0"/>
    <xf numFmtId="0" fontId="30"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30" fillId="37" borderId="0" applyNumberFormat="0" applyBorder="0" applyAlignment="0" applyProtection="0"/>
    <xf numFmtId="0" fontId="2" fillId="0" borderId="0"/>
    <xf numFmtId="0" fontId="2" fillId="13" borderId="56" applyNumberFormat="0" applyFont="0" applyAlignment="0" applyProtection="0"/>
    <xf numFmtId="0" fontId="1" fillId="0" borderId="0"/>
  </cellStyleXfs>
  <cellXfs count="213">
    <xf numFmtId="0" fontId="0" fillId="0" borderId="0" xfId="0"/>
    <xf numFmtId="0" fontId="10" fillId="0" borderId="0" xfId="0" applyFont="1" applyBorder="1" applyAlignment="1">
      <alignment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Fill="1" applyBorder="1" applyAlignment="1">
      <alignment vertical="center"/>
    </xf>
    <xf numFmtId="3" fontId="10" fillId="0" borderId="0" xfId="0" applyNumberFormat="1" applyFont="1" applyBorder="1" applyAlignment="1">
      <alignment horizontal="left" vertical="center"/>
    </xf>
    <xf numFmtId="0" fontId="10" fillId="0" borderId="0" xfId="0" applyFont="1" applyBorder="1" applyAlignment="1">
      <alignment vertical="center" wrapText="1"/>
    </xf>
    <xf numFmtId="0" fontId="10" fillId="0" borderId="0"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14" fillId="0" borderId="0" xfId="0" applyFont="1" applyBorder="1" applyAlignment="1">
      <alignment vertical="center"/>
    </xf>
    <xf numFmtId="3" fontId="9" fillId="0" borderId="0" xfId="0" applyNumberFormat="1" applyFont="1" applyAlignment="1">
      <alignment vertical="center"/>
    </xf>
    <xf numFmtId="0" fontId="10" fillId="0" borderId="0" xfId="0" applyFont="1" applyBorder="1" applyAlignment="1">
      <alignment horizontal="left" vertical="center"/>
    </xf>
    <xf numFmtId="3" fontId="9" fillId="0" borderId="0" xfId="0" applyNumberFormat="1" applyFont="1" applyAlignment="1">
      <alignment horizontal="left" vertical="center"/>
    </xf>
    <xf numFmtId="0" fontId="10" fillId="0" borderId="0" xfId="0" applyFont="1" applyAlignment="1">
      <alignment vertical="center" wrapText="1"/>
    </xf>
    <xf numFmtId="4" fontId="13" fillId="2" borderId="1" xfId="0" applyNumberFormat="1" applyFont="1" applyFill="1" applyBorder="1" applyAlignment="1">
      <alignment vertical="center"/>
    </xf>
    <xf numFmtId="3" fontId="13" fillId="2" borderId="1" xfId="0" applyNumberFormat="1" applyFont="1" applyFill="1" applyBorder="1" applyAlignment="1">
      <alignment vertical="center"/>
    </xf>
    <xf numFmtId="0" fontId="9" fillId="0" borderId="0" xfId="0" applyFont="1" applyBorder="1" applyAlignment="1">
      <alignment vertical="center" wrapText="1"/>
    </xf>
    <xf numFmtId="0" fontId="12" fillId="0" borderId="0" xfId="3" applyFont="1" applyFill="1" applyBorder="1" applyAlignment="1">
      <alignment vertical="center" wrapText="1"/>
    </xf>
    <xf numFmtId="0" fontId="8" fillId="0" borderId="0" xfId="0" applyFont="1" applyBorder="1" applyAlignment="1">
      <alignment vertical="center"/>
    </xf>
    <xf numFmtId="3" fontId="8" fillId="0" borderId="0" xfId="0" applyNumberFormat="1" applyFont="1" applyBorder="1" applyAlignment="1">
      <alignment horizontal="left" vertical="center"/>
    </xf>
    <xf numFmtId="0" fontId="8" fillId="0" borderId="0" xfId="0" applyFont="1" applyAlignment="1">
      <alignment vertical="center"/>
    </xf>
    <xf numFmtId="0" fontId="9" fillId="0" borderId="1" xfId="0" applyFont="1" applyBorder="1" applyAlignment="1">
      <alignment vertical="center" wrapText="1"/>
    </xf>
    <xf numFmtId="0" fontId="12" fillId="0" borderId="1" xfId="3" applyFont="1" applyFill="1" applyBorder="1" applyAlignment="1">
      <alignment vertical="center"/>
    </xf>
    <xf numFmtId="3" fontId="12" fillId="0" borderId="1" xfId="3" applyNumberFormat="1" applyFont="1" applyFill="1" applyBorder="1" applyAlignment="1">
      <alignment horizontal="right" vertical="center"/>
    </xf>
    <xf numFmtId="4" fontId="12" fillId="0" borderId="1" xfId="3" applyNumberFormat="1" applyFont="1" applyFill="1" applyBorder="1" applyAlignment="1">
      <alignment horizontal="right" vertical="center"/>
    </xf>
    <xf numFmtId="2" fontId="12" fillId="0" borderId="1" xfId="3" applyNumberFormat="1" applyFont="1" applyFill="1" applyBorder="1" applyAlignment="1">
      <alignment horizontal="right" vertical="center"/>
    </xf>
    <xf numFmtId="3" fontId="12" fillId="0" borderId="1" xfId="3" applyNumberFormat="1" applyFont="1" applyFill="1" applyBorder="1" applyAlignment="1">
      <alignment horizontal="left" vertical="center"/>
    </xf>
    <xf numFmtId="3" fontId="12" fillId="0" borderId="1" xfId="3" applyNumberFormat="1" applyFont="1" applyFill="1" applyBorder="1" applyAlignment="1">
      <alignment horizontal="center" vertical="center"/>
    </xf>
    <xf numFmtId="3" fontId="9" fillId="0" borderId="0" xfId="0" applyNumberFormat="1" applyFont="1" applyAlignment="1">
      <alignment horizontal="center" vertical="center"/>
    </xf>
    <xf numFmtId="0" fontId="9" fillId="0" borderId="1" xfId="0" applyFont="1" applyBorder="1" applyAlignment="1">
      <alignment horizontal="center" vertical="center" wrapText="1"/>
    </xf>
    <xf numFmtId="4" fontId="3" fillId="0" borderId="0" xfId="0" applyNumberFormat="1" applyFont="1" applyAlignment="1">
      <alignment vertical="center"/>
    </xf>
    <xf numFmtId="0" fontId="0" fillId="0" borderId="0" xfId="0" applyAlignment="1">
      <alignment vertical="center"/>
    </xf>
    <xf numFmtId="0" fontId="0" fillId="0" borderId="0" xfId="0" applyBorder="1" applyAlignment="1">
      <alignment vertical="center"/>
    </xf>
    <xf numFmtId="3" fontId="0" fillId="0" borderId="0" xfId="0" applyNumberFormat="1" applyBorder="1" applyAlignment="1">
      <alignment horizontal="left" vertical="center"/>
    </xf>
    <xf numFmtId="3" fontId="4" fillId="0" borderId="0" xfId="0" applyNumberFormat="1" applyFont="1" applyAlignment="1">
      <alignment vertical="center"/>
    </xf>
    <xf numFmtId="4" fontId="0" fillId="0" borderId="0" xfId="0" applyNumberFormat="1" applyAlignment="1">
      <alignment vertical="center"/>
    </xf>
    <xf numFmtId="4" fontId="0" fillId="0" borderId="0" xfId="0" applyNumberFormat="1" applyBorder="1" applyAlignment="1">
      <alignment vertical="center"/>
    </xf>
    <xf numFmtId="0" fontId="5" fillId="0" borderId="0" xfId="0" applyFont="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1" fontId="31" fillId="0" borderId="58" xfId="44" applyNumberFormat="1" applyFont="1" applyBorder="1" applyAlignment="1">
      <alignment vertical="center"/>
    </xf>
    <xf numFmtId="1" fontId="31" fillId="0" borderId="59" xfId="44" applyNumberFormat="1" applyFont="1" applyBorder="1" applyAlignment="1">
      <alignment vertical="center"/>
    </xf>
    <xf numFmtId="1" fontId="31" fillId="0" borderId="60" xfId="44" applyNumberFormat="1" applyFont="1" applyBorder="1" applyAlignment="1">
      <alignment vertical="center"/>
    </xf>
    <xf numFmtId="1" fontId="32" fillId="0" borderId="19" xfId="44" applyNumberFormat="1" applyFont="1" applyBorder="1" applyAlignment="1">
      <alignment vertical="center"/>
    </xf>
    <xf numFmtId="1" fontId="32" fillId="0" borderId="7" xfId="44" applyNumberFormat="1" applyFont="1" applyBorder="1" applyAlignment="1">
      <alignment vertical="center"/>
    </xf>
    <xf numFmtId="1" fontId="32" fillId="0" borderId="22" xfId="44" applyNumberFormat="1" applyFont="1" applyBorder="1" applyAlignment="1">
      <alignment vertical="center"/>
    </xf>
    <xf numFmtId="1" fontId="32" fillId="0" borderId="30" xfId="44" applyNumberFormat="1" applyFont="1" applyBorder="1" applyAlignment="1">
      <alignment vertical="center"/>
    </xf>
    <xf numFmtId="1" fontId="32" fillId="0" borderId="1" xfId="44" applyNumberFormat="1" applyFont="1" applyBorder="1" applyAlignment="1">
      <alignment vertical="center"/>
    </xf>
    <xf numFmtId="1" fontId="32" fillId="0" borderId="33" xfId="44" applyNumberFormat="1" applyFont="1" applyBorder="1" applyAlignment="1">
      <alignment vertical="center"/>
    </xf>
    <xf numFmtId="1" fontId="32" fillId="0" borderId="4" xfId="44" applyNumberFormat="1" applyFont="1" applyBorder="1" applyAlignment="1">
      <alignment vertical="center"/>
    </xf>
    <xf numFmtId="1" fontId="32" fillId="0" borderId="5" xfId="44" applyNumberFormat="1" applyFont="1" applyBorder="1" applyAlignment="1">
      <alignment vertical="center"/>
    </xf>
    <xf numFmtId="1" fontId="32" fillId="0" borderId="6" xfId="44" applyNumberFormat="1" applyFont="1" applyBorder="1" applyAlignment="1">
      <alignment vertical="center"/>
    </xf>
    <xf numFmtId="0" fontId="0" fillId="0" borderId="0" xfId="0" applyBorder="1" applyAlignment="1">
      <alignment horizontal="center" vertical="center" wrapText="1"/>
    </xf>
    <xf numFmtId="0" fontId="0" fillId="0" borderId="12" xfId="0" applyBorder="1" applyAlignment="1">
      <alignment wrapText="1"/>
    </xf>
    <xf numFmtId="0" fontId="0" fillId="0" borderId="8" xfId="0" applyBorder="1" applyAlignment="1">
      <alignment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0" borderId="13"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0" fontId="0" fillId="0" borderId="18"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6" borderId="17" xfId="0" applyFill="1" applyBorder="1" applyAlignment="1">
      <alignment horizontal="center"/>
    </xf>
    <xf numFmtId="0" fontId="0" fillId="6" borderId="14" xfId="0" applyFill="1" applyBorder="1" applyAlignment="1">
      <alignment horizontal="center"/>
    </xf>
    <xf numFmtId="4" fontId="0" fillId="0" borderId="7" xfId="0" applyNumberFormat="1" applyBorder="1" applyAlignment="1"/>
    <xf numFmtId="4" fontId="0" fillId="0" borderId="21" xfId="0" applyNumberFormat="1" applyBorder="1" applyAlignment="1"/>
    <xf numFmtId="4" fontId="0" fillId="4" borderId="19" xfId="0" applyNumberFormat="1" applyFill="1" applyBorder="1" applyAlignment="1"/>
    <xf numFmtId="4" fontId="0" fillId="4" borderId="22" xfId="0" applyNumberFormat="1" applyFill="1" applyBorder="1" applyAlignment="1"/>
    <xf numFmtId="4" fontId="0" fillId="0" borderId="21" xfId="0" applyNumberFormat="1" applyFill="1" applyBorder="1" applyAlignment="1"/>
    <xf numFmtId="4" fontId="0" fillId="0" borderId="1" xfId="0" applyNumberFormat="1" applyBorder="1" applyAlignment="1"/>
    <xf numFmtId="4" fontId="0" fillId="0" borderId="20" xfId="0" applyNumberFormat="1" applyBorder="1" applyAlignment="1"/>
    <xf numFmtId="4" fontId="0" fillId="5" borderId="23" xfId="0" applyNumberFormat="1" applyFill="1" applyBorder="1" applyAlignment="1"/>
    <xf numFmtId="4" fontId="0" fillId="5" borderId="24" xfId="0" applyNumberFormat="1" applyFill="1" applyBorder="1" applyAlignment="1"/>
    <xf numFmtId="4" fontId="0" fillId="2" borderId="19" xfId="0" applyNumberFormat="1" applyFill="1" applyBorder="1" applyAlignment="1"/>
    <xf numFmtId="4" fontId="0" fillId="2" borderId="21" xfId="0" applyNumberFormat="1" applyFill="1" applyBorder="1" applyAlignment="1"/>
    <xf numFmtId="4" fontId="0" fillId="0" borderId="25" xfId="0" applyNumberFormat="1" applyBorder="1" applyAlignment="1"/>
    <xf numFmtId="4" fontId="0" fillId="0" borderId="26" xfId="0" applyNumberFormat="1" applyBorder="1" applyAlignment="1"/>
    <xf numFmtId="4" fontId="0" fillId="0" borderId="27" xfId="0" applyNumberFormat="1" applyBorder="1" applyAlignment="1"/>
    <xf numFmtId="4" fontId="0" fillId="6" borderId="28" xfId="0" applyNumberFormat="1" applyFill="1" applyBorder="1" applyAlignment="1"/>
    <xf numFmtId="4" fontId="0" fillId="6" borderId="29" xfId="0" applyNumberFormat="1" applyFill="1" applyBorder="1" applyAlignment="1"/>
    <xf numFmtId="0" fontId="0" fillId="0" borderId="31" xfId="0" applyBorder="1" applyAlignment="1"/>
    <xf numFmtId="4" fontId="0" fillId="0" borderId="32" xfId="0" applyNumberFormat="1" applyBorder="1" applyAlignment="1"/>
    <xf numFmtId="4" fontId="0" fillId="4" borderId="30" xfId="0" applyNumberFormat="1" applyFill="1" applyBorder="1" applyAlignment="1"/>
    <xf numFmtId="4" fontId="0" fillId="4" borderId="33" xfId="0" applyNumberFormat="1" applyFill="1" applyBorder="1" applyAlignment="1"/>
    <xf numFmtId="4" fontId="0" fillId="0" borderId="32" xfId="0" applyNumberFormat="1" applyFill="1" applyBorder="1" applyAlignment="1"/>
    <xf numFmtId="4" fontId="0" fillId="0" borderId="31" xfId="0" applyNumberFormat="1" applyBorder="1" applyAlignment="1"/>
    <xf numFmtId="4" fontId="0" fillId="5" borderId="34" xfId="0" applyNumberFormat="1" applyFill="1" applyBorder="1" applyAlignment="1"/>
    <xf numFmtId="4" fontId="0" fillId="5" borderId="35" xfId="0" applyNumberFormat="1" applyFill="1" applyBorder="1" applyAlignment="1"/>
    <xf numFmtId="4" fontId="0" fillId="2" borderId="30" xfId="0" applyNumberFormat="1" applyFill="1" applyBorder="1" applyAlignment="1"/>
    <xf numFmtId="4" fontId="0" fillId="2" borderId="32" xfId="0" applyNumberFormat="1" applyFill="1" applyBorder="1" applyAlignment="1"/>
    <xf numFmtId="4" fontId="0" fillId="0" borderId="34" xfId="0" applyNumberFormat="1" applyBorder="1" applyAlignment="1"/>
    <xf numFmtId="4" fontId="0" fillId="6" borderId="30" xfId="0" applyNumberFormat="1" applyFill="1" applyBorder="1" applyAlignment="1"/>
    <xf numFmtId="4" fontId="0" fillId="6" borderId="33" xfId="0" applyNumberFormat="1" applyFill="1" applyBorder="1" applyAlignment="1"/>
    <xf numFmtId="0" fontId="0" fillId="0" borderId="28" xfId="0" applyBorder="1" applyAlignment="1"/>
    <xf numFmtId="0" fontId="0" fillId="0" borderId="65" xfId="0" applyBorder="1" applyAlignment="1"/>
    <xf numFmtId="3" fontId="0" fillId="0" borderId="29" xfId="0" applyNumberFormat="1" applyBorder="1" applyAlignment="1">
      <alignment horizontal="right"/>
    </xf>
    <xf numFmtId="0" fontId="0" fillId="0" borderId="30" xfId="0" applyBorder="1" applyAlignment="1"/>
    <xf numFmtId="3" fontId="0" fillId="0" borderId="33" xfId="0" applyNumberFormat="1" applyBorder="1" applyAlignment="1">
      <alignment horizontal="right"/>
    </xf>
    <xf numFmtId="0" fontId="0" fillId="0" borderId="4" xfId="0" applyBorder="1" applyAlignment="1"/>
    <xf numFmtId="0" fontId="0" fillId="0" borderId="66" xfId="0" applyBorder="1" applyAlignment="1"/>
    <xf numFmtId="3" fontId="0" fillId="0" borderId="6" xfId="0" applyNumberFormat="1" applyBorder="1" applyAlignment="1">
      <alignment horizontal="right"/>
    </xf>
    <xf numFmtId="0" fontId="0" fillId="0" borderId="0" xfId="0" applyAlignment="1">
      <alignment horizontal="center" vertical="center"/>
    </xf>
    <xf numFmtId="4" fontId="4" fillId="2" borderId="10" xfId="0" applyNumberFormat="1" applyFont="1" applyFill="1" applyBorder="1" applyAlignment="1">
      <alignment vertical="center"/>
    </xf>
    <xf numFmtId="4" fontId="4" fillId="2" borderId="13" xfId="0" applyNumberFormat="1" applyFont="1" applyFill="1" applyBorder="1" applyAlignment="1">
      <alignment vertical="center"/>
    </xf>
    <xf numFmtId="3" fontId="4" fillId="2" borderId="11" xfId="0" applyNumberFormat="1" applyFont="1" applyFill="1" applyBorder="1" applyAlignment="1">
      <alignment vertical="center"/>
    </xf>
    <xf numFmtId="3" fontId="4" fillId="2" borderId="13" xfId="0" applyNumberFormat="1" applyFont="1" applyFill="1" applyBorder="1" applyAlignment="1">
      <alignment vertical="center"/>
    </xf>
    <xf numFmtId="4" fontId="4" fillId="3" borderId="61" xfId="2" applyNumberFormat="1" applyFont="1" applyFill="1" applyBorder="1" applyAlignment="1">
      <alignment vertical="center" wrapText="1"/>
    </xf>
    <xf numFmtId="3" fontId="4" fillId="2" borderId="61" xfId="0" applyNumberFormat="1" applyFont="1" applyFill="1" applyBorder="1" applyAlignment="1">
      <alignment vertical="center"/>
    </xf>
    <xf numFmtId="4" fontId="4" fillId="2" borderId="61" xfId="0" applyNumberFormat="1" applyFont="1" applyFill="1" applyBorder="1" applyAlignment="1">
      <alignment vertical="center"/>
    </xf>
    <xf numFmtId="4" fontId="4" fillId="3" borderId="12" xfId="2" applyNumberFormat="1" applyFont="1" applyFill="1" applyBorder="1" applyAlignment="1">
      <alignment vertical="center" wrapText="1"/>
    </xf>
    <xf numFmtId="3" fontId="4" fillId="2" borderId="10" xfId="0" applyNumberFormat="1" applyFont="1" applyFill="1" applyBorder="1" applyAlignment="1">
      <alignment vertical="center"/>
    </xf>
    <xf numFmtId="4" fontId="4" fillId="3" borderId="11" xfId="2" applyNumberFormat="1" applyFont="1" applyFill="1" applyBorder="1" applyAlignment="1">
      <alignment vertical="center" wrapText="1"/>
    </xf>
    <xf numFmtId="4" fontId="4" fillId="2" borderId="12" xfId="0" applyNumberFormat="1" applyFont="1" applyFill="1" applyBorder="1" applyAlignment="1">
      <alignment vertical="center"/>
    </xf>
    <xf numFmtId="3" fontId="4" fillId="2" borderId="47" xfId="0" applyNumberFormat="1" applyFont="1" applyFill="1" applyBorder="1" applyAlignment="1">
      <alignment vertical="center"/>
    </xf>
    <xf numFmtId="4" fontId="4" fillId="2" borderId="48" xfId="0" applyNumberFormat="1" applyFont="1" applyFill="1" applyBorder="1" applyAlignment="1">
      <alignment vertical="center"/>
    </xf>
    <xf numFmtId="4" fontId="4" fillId="2" borderId="11" xfId="0" applyNumberFormat="1" applyFont="1" applyFill="1" applyBorder="1" applyAlignment="1">
      <alignment vertical="center"/>
    </xf>
    <xf numFmtId="0" fontId="3" fillId="0" borderId="0" xfId="0" applyFont="1" applyAlignment="1">
      <alignment vertical="center"/>
    </xf>
    <xf numFmtId="0" fontId="4" fillId="0" borderId="0" xfId="0" applyFont="1" applyBorder="1"/>
    <xf numFmtId="3" fontId="4" fillId="0" borderId="0" xfId="0" applyNumberFormat="1" applyFont="1" applyBorder="1" applyAlignment="1">
      <alignment horizontal="left"/>
    </xf>
    <xf numFmtId="0" fontId="4" fillId="0" borderId="0" xfId="0" applyFont="1"/>
    <xf numFmtId="4" fontId="4" fillId="3" borderId="13" xfId="2" applyNumberFormat="1" applyFont="1" applyFill="1" applyBorder="1" applyAlignment="1">
      <alignment vertical="center" wrapText="1"/>
    </xf>
    <xf numFmtId="0" fontId="3" fillId="0" borderId="9" xfId="0" applyFont="1" applyBorder="1" applyAlignment="1">
      <alignment horizontal="center"/>
    </xf>
    <xf numFmtId="0" fontId="10" fillId="0" borderId="0" xfId="0" applyFont="1" applyFill="1" applyAlignment="1">
      <alignment vertical="center"/>
    </xf>
    <xf numFmtId="0" fontId="10" fillId="0" borderId="0" xfId="0" applyFont="1" applyFill="1" applyAlignment="1">
      <alignment vertical="center" wrapText="1"/>
    </xf>
    <xf numFmtId="0" fontId="9" fillId="38" borderId="1" xfId="0" applyFont="1" applyFill="1" applyBorder="1" applyAlignment="1">
      <alignment horizontal="center" vertical="center"/>
    </xf>
    <xf numFmtId="0" fontId="10" fillId="38" borderId="1" xfId="0" applyFont="1" applyFill="1" applyBorder="1" applyAlignment="1">
      <alignment vertical="center"/>
    </xf>
    <xf numFmtId="3" fontId="10" fillId="38" borderId="1" xfId="0" applyNumberFormat="1" applyFont="1" applyFill="1" applyBorder="1" applyAlignment="1">
      <alignment vertical="center"/>
    </xf>
    <xf numFmtId="3" fontId="32" fillId="38" borderId="1" xfId="46" applyNumberFormat="1" applyFont="1" applyFill="1" applyBorder="1"/>
    <xf numFmtId="0" fontId="9" fillId="38" borderId="1" xfId="0" applyFont="1" applyFill="1" applyBorder="1" applyAlignment="1">
      <alignment horizontal="center" vertical="center" wrapText="1"/>
    </xf>
    <xf numFmtId="0" fontId="9" fillId="38" borderId="1" xfId="0" applyFont="1" applyFill="1" applyBorder="1" applyAlignment="1">
      <alignment vertical="center"/>
    </xf>
    <xf numFmtId="3" fontId="10" fillId="38" borderId="1" xfId="0" applyNumberFormat="1" applyFont="1" applyFill="1" applyBorder="1" applyAlignment="1">
      <alignment vertical="center" wrapText="1"/>
    </xf>
    <xf numFmtId="1" fontId="10" fillId="38" borderId="1" xfId="0" applyNumberFormat="1" applyFont="1" applyFill="1" applyBorder="1" applyAlignment="1">
      <alignment vertical="center" wrapText="1"/>
    </xf>
    <xf numFmtId="1" fontId="10" fillId="38" borderId="1" xfId="0" applyNumberFormat="1" applyFont="1" applyFill="1" applyBorder="1" applyAlignment="1">
      <alignment vertical="center"/>
    </xf>
    <xf numFmtId="0" fontId="3" fillId="0" borderId="0" xfId="0" applyFont="1" applyFill="1" applyAlignment="1">
      <alignment vertical="center"/>
    </xf>
    <xf numFmtId="0" fontId="0" fillId="0" borderId="0" xfId="0" applyFill="1" applyBorder="1" applyAlignment="1">
      <alignment vertical="center"/>
    </xf>
    <xf numFmtId="3" fontId="0" fillId="0" borderId="0" xfId="0" applyNumberFormat="1" applyFill="1" applyBorder="1" applyAlignment="1">
      <alignment horizontal="left" vertical="center"/>
    </xf>
    <xf numFmtId="0" fontId="38" fillId="0" borderId="0" xfId="0" applyFont="1" applyAlignment="1">
      <alignment vertical="center"/>
    </xf>
    <xf numFmtId="3" fontId="10" fillId="0" borderId="0" xfId="0" applyNumberFormat="1" applyFont="1" applyFill="1" applyAlignment="1">
      <alignment vertical="center" wrapText="1"/>
    </xf>
    <xf numFmtId="4" fontId="31" fillId="2" borderId="1" xfId="0" applyNumberFormat="1" applyFont="1" applyFill="1" applyBorder="1" applyAlignment="1">
      <alignment vertical="center"/>
    </xf>
    <xf numFmtId="3" fontId="31" fillId="3" borderId="1" xfId="2" applyNumberFormat="1" applyFont="1" applyFill="1" applyBorder="1" applyAlignment="1">
      <alignment vertical="center" wrapText="1"/>
    </xf>
    <xf numFmtId="0" fontId="0" fillId="6" borderId="36" xfId="0" applyFill="1" applyBorder="1" applyAlignment="1">
      <alignment horizontal="center" vertical="center"/>
    </xf>
    <xf numFmtId="0" fontId="0" fillId="6" borderId="37" xfId="0" applyFill="1" applyBorder="1" applyAlignment="1">
      <alignment horizontal="center" vertical="center"/>
    </xf>
    <xf numFmtId="0" fontId="0" fillId="6" borderId="38" xfId="0" applyFill="1" applyBorder="1" applyAlignment="1">
      <alignment horizontal="center" vertical="center"/>
    </xf>
    <xf numFmtId="0" fontId="0" fillId="6" borderId="39" xfId="0" applyFill="1" applyBorder="1" applyAlignment="1">
      <alignment horizontal="center" vertical="center"/>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3" fillId="0" borderId="36" xfId="0" applyFont="1" applyBorder="1" applyAlignment="1">
      <alignment horizontal="center" vertical="center" wrapText="1"/>
    </xf>
    <xf numFmtId="0" fontId="0" fillId="0" borderId="37" xfId="0" applyBorder="1" applyAlignment="1">
      <alignment horizontal="center" vertical="center" wrapText="1"/>
    </xf>
    <xf numFmtId="0" fontId="3" fillId="0" borderId="0" xfId="0" applyFont="1" applyFill="1" applyBorder="1" applyAlignment="1">
      <alignment horizontal="center" vertical="center" wrapText="1"/>
    </xf>
    <xf numFmtId="0" fontId="0" fillId="0" borderId="3" xfId="0" applyFill="1" applyBorder="1" applyAlignment="1">
      <alignment horizontal="center" vertical="center" wrapText="1"/>
    </xf>
    <xf numFmtId="0" fontId="3" fillId="0" borderId="2" xfId="0" applyFont="1" applyFill="1" applyBorder="1" applyAlignment="1">
      <alignment horizontal="center" vertical="center" wrapText="1"/>
    </xf>
    <xf numFmtId="0" fontId="0" fillId="5" borderId="45" xfId="0" applyFill="1" applyBorder="1" applyAlignment="1">
      <alignment horizontal="center" vertical="center" wrapText="1"/>
    </xf>
    <xf numFmtId="0" fontId="0" fillId="5" borderId="46" xfId="0" applyFill="1" applyBorder="1" applyAlignment="1">
      <alignment horizontal="center" vertical="center" wrapText="1"/>
    </xf>
    <xf numFmtId="0" fontId="0" fillId="0" borderId="0" xfId="0" applyBorder="1" applyAlignment="1">
      <alignment horizontal="center" vertical="center" wrapText="1"/>
    </xf>
    <xf numFmtId="0" fontId="0" fillId="0" borderId="36" xfId="0"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0" borderId="0" xfId="0" applyFill="1" applyBorder="1" applyAlignment="1">
      <alignment horizontal="center" vertical="center" wrapText="1"/>
    </xf>
    <xf numFmtId="0" fontId="3" fillId="2" borderId="36" xfId="0" applyFont="1" applyFill="1" applyBorder="1" applyAlignment="1">
      <alignment horizontal="center" vertical="center" wrapText="1"/>
    </xf>
    <xf numFmtId="0" fontId="0" fillId="2" borderId="40" xfId="0" applyFill="1" applyBorder="1" applyAlignment="1">
      <alignment horizontal="center" vertical="center" wrapText="1"/>
    </xf>
    <xf numFmtId="0" fontId="0" fillId="2" borderId="2" xfId="0" applyFill="1" applyBorder="1" applyAlignment="1">
      <alignment horizontal="center" vertical="center" wrapText="1"/>
    </xf>
    <xf numFmtId="0" fontId="0" fillId="2" borderId="0"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4" borderId="36" xfId="0" applyFill="1" applyBorder="1" applyAlignment="1">
      <alignment horizontal="center" vertical="center" wrapText="1"/>
    </xf>
    <xf numFmtId="0" fontId="0" fillId="4" borderId="37" xfId="0"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4" fillId="0" borderId="8" xfId="0" applyFont="1" applyBorder="1" applyAlignment="1">
      <alignment horizontal="center"/>
    </xf>
    <xf numFmtId="0" fontId="4" fillId="0" borderId="9" xfId="0" applyFont="1" applyBorder="1" applyAlignment="1">
      <alignment horizontal="center"/>
    </xf>
    <xf numFmtId="0" fontId="4" fillId="0" borderId="41" xfId="0" applyFont="1" applyBorder="1" applyAlignment="1">
      <alignment horizontal="center"/>
    </xf>
    <xf numFmtId="0" fontId="3" fillId="0" borderId="42" xfId="0" applyFont="1"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center" vertical="center"/>
    </xf>
    <xf numFmtId="0" fontId="0" fillId="0" borderId="3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9" xfId="0" applyBorder="1" applyAlignment="1">
      <alignment horizontal="center" vertical="center"/>
    </xf>
    <xf numFmtId="0" fontId="0" fillId="0" borderId="2" xfId="0" applyFill="1" applyBorder="1" applyAlignment="1">
      <alignment horizontal="center" vertical="center" wrapText="1"/>
    </xf>
    <xf numFmtId="0" fontId="3" fillId="0" borderId="38" xfId="0" applyFont="1" applyBorder="1" applyAlignment="1">
      <alignment horizontal="center" vertical="center" wrapText="1"/>
    </xf>
    <xf numFmtId="0" fontId="4" fillId="0" borderId="36" xfId="0" applyFont="1" applyBorder="1" applyAlignment="1">
      <alignment horizontal="center"/>
    </xf>
    <xf numFmtId="0" fontId="4" fillId="0" borderId="40" xfId="0" applyFont="1" applyBorder="1" applyAlignment="1">
      <alignment horizontal="center"/>
    </xf>
    <xf numFmtId="0" fontId="0" fillId="0" borderId="40" xfId="0" applyBorder="1" applyAlignment="1">
      <alignment horizontal="center" vertical="center" wrapText="1"/>
    </xf>
    <xf numFmtId="0" fontId="3" fillId="4" borderId="36" xfId="0" applyFont="1" applyFill="1" applyBorder="1" applyAlignment="1">
      <alignment horizontal="center" vertical="center" wrapText="1"/>
    </xf>
    <xf numFmtId="0" fontId="3" fillId="0" borderId="40" xfId="0" applyFont="1" applyBorder="1" applyAlignment="1">
      <alignment horizontal="center" vertical="center" wrapText="1"/>
    </xf>
    <xf numFmtId="0" fontId="33" fillId="0" borderId="32" xfId="1" applyFont="1" applyFill="1" applyBorder="1" applyAlignment="1" applyProtection="1">
      <alignment horizontal="left" vertical="center" wrapText="1"/>
    </xf>
    <xf numFmtId="0" fontId="33" fillId="0" borderId="63" xfId="1" applyFont="1" applyFill="1" applyBorder="1" applyAlignment="1" applyProtection="1">
      <alignment horizontal="left" vertical="center" wrapText="1"/>
    </xf>
    <xf numFmtId="0" fontId="33" fillId="0" borderId="31" xfId="1" applyFont="1" applyFill="1" applyBorder="1" applyAlignment="1" applyProtection="1">
      <alignment horizontal="left" vertical="center" wrapText="1"/>
    </xf>
    <xf numFmtId="0" fontId="33" fillId="0" borderId="1" xfId="1" applyFont="1" applyFill="1" applyBorder="1" applyAlignment="1" applyProtection="1">
      <alignment horizontal="left" vertical="center" wrapText="1"/>
    </xf>
    <xf numFmtId="3" fontId="34" fillId="0" borderId="32" xfId="3" applyNumberFormat="1" applyFont="1" applyFill="1" applyBorder="1" applyAlignment="1">
      <alignment horizontal="left" vertical="center"/>
    </xf>
    <xf numFmtId="3" fontId="34" fillId="0" borderId="63" xfId="3" applyNumberFormat="1" applyFont="1" applyFill="1" applyBorder="1" applyAlignment="1">
      <alignment horizontal="left" vertical="center"/>
    </xf>
    <xf numFmtId="3" fontId="34" fillId="0" borderId="31" xfId="3" applyNumberFormat="1" applyFont="1" applyFill="1" applyBorder="1" applyAlignment="1">
      <alignment horizontal="left" vertical="center"/>
    </xf>
    <xf numFmtId="3" fontId="9" fillId="0" borderId="0" xfId="0" applyNumberFormat="1" applyFont="1" applyAlignment="1">
      <alignment horizontal="center" vertical="center"/>
    </xf>
    <xf numFmtId="0" fontId="9" fillId="0" borderId="1" xfId="0" applyFont="1" applyBorder="1" applyAlignment="1">
      <alignment horizontal="center" vertical="center" wrapText="1"/>
    </xf>
    <xf numFmtId="0" fontId="9" fillId="0" borderId="10" xfId="0" applyFont="1" applyBorder="1" applyAlignment="1">
      <alignment horizontal="center" vertical="center"/>
    </xf>
    <xf numFmtId="0" fontId="9" fillId="0" borderId="61" xfId="0" applyFont="1" applyBorder="1" applyAlignment="1">
      <alignment horizontal="center" vertical="center"/>
    </xf>
    <xf numFmtId="0" fontId="9" fillId="0" borderId="11" xfId="0" applyFont="1" applyBorder="1" applyAlignment="1">
      <alignment horizontal="center" vertical="center"/>
    </xf>
    <xf numFmtId="0" fontId="32" fillId="0" borderId="62" xfId="44" applyFont="1" applyBorder="1" applyAlignment="1">
      <alignment horizontal="center" vertical="center"/>
    </xf>
    <xf numFmtId="0" fontId="32" fillId="0" borderId="63" xfId="44" applyFont="1" applyBorder="1" applyAlignment="1">
      <alignment horizontal="center" vertical="center"/>
    </xf>
    <xf numFmtId="0" fontId="32" fillId="0" borderId="64" xfId="44" applyFont="1" applyBorder="1" applyAlignment="1">
      <alignment horizontal="center" vertical="center"/>
    </xf>
    <xf numFmtId="0" fontId="10" fillId="0" borderId="0" xfId="0" applyFont="1" applyAlignment="1">
      <alignment horizontal="left" vertical="center" wrapText="1"/>
    </xf>
    <xf numFmtId="0" fontId="9" fillId="0" borderId="0" xfId="0" applyFont="1" applyAlignment="1">
      <alignment horizontal="center" vertical="center"/>
    </xf>
  </cellXfs>
  <cellStyles count="47">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1" builtinId="8"/>
    <cellStyle name="Input" xfId="12" builtinId="20" customBuiltin="1"/>
    <cellStyle name="Linked Cell" xfId="15" builtinId="24" customBuiltin="1"/>
    <cellStyle name="Neutral" xfId="11" builtinId="28" customBuiltin="1"/>
    <cellStyle name="Normal" xfId="0" builtinId="0"/>
    <cellStyle name="Normal 2" xfId="44"/>
    <cellStyle name="Normal 3" xfId="46"/>
    <cellStyle name="Normal_2004-2005" xfId="2"/>
    <cellStyle name="Normal_Sheet1" xfId="3"/>
    <cellStyle name="Note 2" xfId="45"/>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environment.gov.au/indigenous/ipa/declared/uunguu.html" TargetMode="External"/><Relationship Id="rId3" Type="http://schemas.openxmlformats.org/officeDocument/2006/relationships/hyperlink" Target="http://www.environment.gov.au/indigenous/ipa/declared/birriliburu.html" TargetMode="External"/><Relationship Id="rId7" Type="http://schemas.openxmlformats.org/officeDocument/2006/relationships/hyperlink" Target="http://www.environment.gov.au/indigenous/ipa/declared/paruku.html" TargetMode="External"/><Relationship Id="rId2" Type="http://schemas.openxmlformats.org/officeDocument/2006/relationships/hyperlink" Target="http://www.environment.gov.au/indigenous/ipa/declared/bardijawi.html" TargetMode="External"/><Relationship Id="rId1" Type="http://schemas.openxmlformats.org/officeDocument/2006/relationships/hyperlink" Target="http://www.environment.gov.au/indigenous/ipa/declared/balangarra.html" TargetMode="External"/><Relationship Id="rId6" Type="http://schemas.openxmlformats.org/officeDocument/2006/relationships/hyperlink" Target="http://www.environment.gov.au/indigenous/ipa/declared/ninghan.html" TargetMode="External"/><Relationship Id="rId11" Type="http://schemas.openxmlformats.org/officeDocument/2006/relationships/printerSettings" Target="../printerSettings/printerSettings2.bin"/><Relationship Id="rId5" Type="http://schemas.openxmlformats.org/officeDocument/2006/relationships/hyperlink" Target="http://www.environment.gov.au/indigenous/ipa/declared/ngaanyatjarra.html" TargetMode="External"/><Relationship Id="rId10" Type="http://schemas.openxmlformats.org/officeDocument/2006/relationships/hyperlink" Target="http://www.environment.gov.au/indigenous/ipa/declared/wilinggin.html" TargetMode="External"/><Relationship Id="rId4" Type="http://schemas.openxmlformats.org/officeDocument/2006/relationships/hyperlink" Target="http://www.environment.gov.au/indigenous/ipa/declared/dambimangari.html" TargetMode="External"/><Relationship Id="rId9" Type="http://schemas.openxmlformats.org/officeDocument/2006/relationships/hyperlink" Target="http://www.environment.gov.au/indigenous/ipa/declared/warlu-jilajaa-jumu.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85"/>
  <sheetViews>
    <sheetView tabSelected="1" zoomScale="70" zoomScaleNormal="70" zoomScaleSheetLayoutView="30" workbookViewId="0">
      <pane xSplit="3" ySplit="6" topLeftCell="D7" activePane="bottomRight" state="frozen"/>
      <selection pane="topRight" activeCell="D1" sqref="D1"/>
      <selection pane="bottomLeft" activeCell="A7" sqref="A7"/>
      <selection pane="bottomRight"/>
    </sheetView>
  </sheetViews>
  <sheetFormatPr defaultRowHeight="12.75" x14ac:dyDescent="0.2"/>
  <cols>
    <col min="1" max="1" width="22.140625" style="33" bestFit="1" customWidth="1"/>
    <col min="2" max="2" width="25.5703125" style="33" bestFit="1" customWidth="1"/>
    <col min="3" max="3" width="15.7109375" style="34" customWidth="1"/>
    <col min="4" max="5" width="13.140625" style="33" customWidth="1"/>
    <col min="6" max="6" width="13.28515625" style="33" customWidth="1"/>
    <col min="7" max="7" width="13.140625" style="33" customWidth="1"/>
    <col min="8" max="9" width="12" style="33" customWidth="1"/>
    <col min="10" max="11" width="10.7109375" style="33" customWidth="1"/>
    <col min="12" max="15" width="12" style="33" customWidth="1"/>
    <col min="16" max="16" width="15.28515625" style="33" customWidth="1"/>
    <col min="17" max="19" width="13.140625" style="33" customWidth="1"/>
    <col min="20" max="21" width="10.7109375" style="33" customWidth="1"/>
    <col min="22" max="25" width="13.5703125" style="33" customWidth="1"/>
    <col min="26" max="26" width="13" style="33" bestFit="1" customWidth="1"/>
    <col min="27" max="27" width="12" style="33" customWidth="1"/>
    <col min="28" max="31" width="10.7109375" style="33" customWidth="1"/>
    <col min="32" max="33" width="13.5703125" style="33" customWidth="1"/>
    <col min="34" max="34" width="13" style="33" bestFit="1" customWidth="1"/>
    <col min="35" max="35" width="12" style="33" customWidth="1"/>
    <col min="36" max="39" width="10.7109375" style="33" customWidth="1"/>
    <col min="40" max="41" width="13.5703125" style="33" customWidth="1"/>
    <col min="42" max="43" width="10.7109375" style="33" customWidth="1"/>
    <col min="44" max="47" width="13.5703125" style="33" customWidth="1"/>
    <col min="48" max="51" width="10.5703125" style="32" customWidth="1"/>
    <col min="52" max="53" width="13.5703125" style="32" customWidth="1"/>
    <col min="54" max="16384" width="9.140625" style="32"/>
  </cols>
  <sheetData>
    <row r="1" spans="1:53" x14ac:dyDescent="0.2">
      <c r="J1" s="35" t="s">
        <v>371</v>
      </c>
    </row>
    <row r="2" spans="1:53" ht="13.5" thickBot="1" x14ac:dyDescent="0.25"/>
    <row r="3" spans="1:53" s="127" customFormat="1" ht="13.5" thickBot="1" x14ac:dyDescent="0.25">
      <c r="A3" s="125"/>
      <c r="B3" s="125"/>
      <c r="C3" s="126"/>
      <c r="D3" s="191" t="s">
        <v>3</v>
      </c>
      <c r="E3" s="192"/>
      <c r="F3" s="179"/>
      <c r="G3" s="179"/>
      <c r="H3" s="179"/>
      <c r="I3" s="179"/>
      <c r="J3" s="179"/>
      <c r="K3" s="179"/>
      <c r="L3" s="179"/>
      <c r="M3" s="179"/>
      <c r="N3" s="179"/>
      <c r="O3" s="179"/>
      <c r="P3" s="179"/>
      <c r="Q3" s="180"/>
      <c r="R3" s="178" t="s">
        <v>284</v>
      </c>
      <c r="S3" s="179"/>
      <c r="T3" s="179"/>
      <c r="U3" s="179"/>
      <c r="V3" s="179"/>
      <c r="W3" s="179"/>
      <c r="X3" s="179"/>
      <c r="Y3" s="179"/>
      <c r="Z3" s="179"/>
      <c r="AA3" s="179"/>
      <c r="AB3" s="179"/>
      <c r="AC3" s="179"/>
      <c r="AD3" s="179"/>
      <c r="AE3" s="179"/>
      <c r="AF3" s="179"/>
      <c r="AG3" s="179"/>
      <c r="AH3" s="178" t="s">
        <v>366</v>
      </c>
      <c r="AI3" s="179"/>
      <c r="AJ3" s="179"/>
      <c r="AK3" s="179"/>
      <c r="AL3" s="179"/>
      <c r="AM3" s="179"/>
      <c r="AN3" s="179"/>
      <c r="AO3" s="179"/>
      <c r="AP3" s="179"/>
      <c r="AQ3" s="179"/>
      <c r="AR3" s="179"/>
      <c r="AS3" s="180"/>
      <c r="AT3" s="125"/>
      <c r="AU3" s="125"/>
      <c r="AV3" s="178" t="s">
        <v>308</v>
      </c>
      <c r="AW3" s="179"/>
      <c r="AX3" s="179"/>
      <c r="AY3" s="180"/>
    </row>
    <row r="4" spans="1:53" s="109" customFormat="1" ht="26.25" customHeight="1" x14ac:dyDescent="0.2">
      <c r="A4" s="53"/>
      <c r="B4" s="53"/>
      <c r="C4" s="53"/>
      <c r="D4" s="154" t="s">
        <v>303</v>
      </c>
      <c r="E4" s="155"/>
      <c r="F4" s="154" t="s">
        <v>305</v>
      </c>
      <c r="G4" s="155"/>
      <c r="H4" s="162" t="s">
        <v>301</v>
      </c>
      <c r="I4" s="155"/>
      <c r="J4" s="162" t="s">
        <v>6</v>
      </c>
      <c r="K4" s="193"/>
      <c r="L4" s="162" t="s">
        <v>11</v>
      </c>
      <c r="M4" s="155"/>
      <c r="N4" s="162" t="s">
        <v>12</v>
      </c>
      <c r="O4" s="193"/>
      <c r="P4" s="194" t="s">
        <v>285</v>
      </c>
      <c r="Q4" s="173"/>
      <c r="R4" s="162" t="s">
        <v>301</v>
      </c>
      <c r="S4" s="155"/>
      <c r="T4" s="154" t="s">
        <v>6</v>
      </c>
      <c r="U4" s="155"/>
      <c r="V4" s="162" t="s">
        <v>11</v>
      </c>
      <c r="W4" s="155"/>
      <c r="X4" s="162" t="s">
        <v>12</v>
      </c>
      <c r="Y4" s="155"/>
      <c r="Z4" s="195" t="s">
        <v>307</v>
      </c>
      <c r="AA4" s="155"/>
      <c r="AB4" s="162" t="s">
        <v>9</v>
      </c>
      <c r="AC4" s="155"/>
      <c r="AD4" s="174" t="s">
        <v>314</v>
      </c>
      <c r="AE4" s="175"/>
      <c r="AF4" s="172" t="s">
        <v>13</v>
      </c>
      <c r="AG4" s="173"/>
      <c r="AH4" s="156" t="s">
        <v>368</v>
      </c>
      <c r="AI4" s="157"/>
      <c r="AJ4" s="189" t="s">
        <v>18</v>
      </c>
      <c r="AK4" s="157"/>
      <c r="AL4" s="158" t="s">
        <v>316</v>
      </c>
      <c r="AM4" s="165"/>
      <c r="AN4" s="159" t="s">
        <v>20</v>
      </c>
      <c r="AO4" s="160"/>
      <c r="AP4" s="161" t="s">
        <v>15</v>
      </c>
      <c r="AQ4" s="161"/>
      <c r="AR4" s="163" t="s">
        <v>19</v>
      </c>
      <c r="AS4" s="164"/>
      <c r="AT4" s="166" t="s">
        <v>286</v>
      </c>
      <c r="AU4" s="167"/>
      <c r="AV4" s="181" t="s">
        <v>287</v>
      </c>
      <c r="AW4" s="182"/>
      <c r="AX4" s="183" t="s">
        <v>35</v>
      </c>
      <c r="AY4" s="184"/>
      <c r="AZ4" s="148" t="s">
        <v>8</v>
      </c>
      <c r="BA4" s="149"/>
    </row>
    <row r="5" spans="1:53" s="109" customFormat="1" ht="27.75" customHeight="1" thickBot="1" x14ac:dyDescent="0.25">
      <c r="A5" s="53"/>
      <c r="B5" s="53"/>
      <c r="C5" s="53"/>
      <c r="D5" s="190" t="s">
        <v>302</v>
      </c>
      <c r="E5" s="153"/>
      <c r="F5" s="190" t="s">
        <v>304</v>
      </c>
      <c r="G5" s="153"/>
      <c r="H5" s="152" t="s">
        <v>30</v>
      </c>
      <c r="I5" s="153"/>
      <c r="J5" s="152" t="s">
        <v>30</v>
      </c>
      <c r="K5" s="153"/>
      <c r="L5" s="170" t="s">
        <v>27</v>
      </c>
      <c r="M5" s="171"/>
      <c r="N5" s="170" t="s">
        <v>28</v>
      </c>
      <c r="O5" s="161"/>
      <c r="P5" s="163" t="s">
        <v>33</v>
      </c>
      <c r="Q5" s="164"/>
      <c r="R5" s="152" t="s">
        <v>31</v>
      </c>
      <c r="S5" s="153"/>
      <c r="T5" s="152" t="s">
        <v>31</v>
      </c>
      <c r="U5" s="153"/>
      <c r="V5" s="170" t="s">
        <v>26</v>
      </c>
      <c r="W5" s="171"/>
      <c r="X5" s="152" t="s">
        <v>29</v>
      </c>
      <c r="Y5" s="153"/>
      <c r="Z5" s="190" t="s">
        <v>306</v>
      </c>
      <c r="AA5" s="153"/>
      <c r="AB5" s="170" t="s">
        <v>10</v>
      </c>
      <c r="AC5" s="171"/>
      <c r="AD5" s="176" t="s">
        <v>315</v>
      </c>
      <c r="AE5" s="177"/>
      <c r="AF5" s="163" t="s">
        <v>14</v>
      </c>
      <c r="AG5" s="164"/>
      <c r="AH5" s="156" t="s">
        <v>360</v>
      </c>
      <c r="AI5" s="157"/>
      <c r="AJ5" s="158" t="s">
        <v>317</v>
      </c>
      <c r="AK5" s="157"/>
      <c r="AL5" s="156" t="s">
        <v>362</v>
      </c>
      <c r="AM5" s="157"/>
      <c r="AN5" s="159" t="s">
        <v>21</v>
      </c>
      <c r="AO5" s="160"/>
      <c r="AP5" s="161" t="s">
        <v>22</v>
      </c>
      <c r="AQ5" s="161"/>
      <c r="AR5" s="163" t="s">
        <v>17</v>
      </c>
      <c r="AS5" s="164"/>
      <c r="AT5" s="168" t="s">
        <v>16</v>
      </c>
      <c r="AU5" s="169"/>
      <c r="AV5" s="187" t="s">
        <v>34</v>
      </c>
      <c r="AW5" s="188"/>
      <c r="AX5" s="185" t="s">
        <v>34</v>
      </c>
      <c r="AY5" s="186"/>
      <c r="AZ5" s="150" t="s">
        <v>36</v>
      </c>
      <c r="BA5" s="151"/>
    </row>
    <row r="6" spans="1:53" customFormat="1" ht="13.5" thickBot="1" x14ac:dyDescent="0.25">
      <c r="A6" s="54" t="s">
        <v>24</v>
      </c>
      <c r="B6" s="55" t="s">
        <v>1</v>
      </c>
      <c r="C6" s="55" t="s">
        <v>2</v>
      </c>
      <c r="D6" s="56" t="s">
        <v>0</v>
      </c>
      <c r="E6" s="57" t="s">
        <v>5</v>
      </c>
      <c r="F6" s="56" t="s">
        <v>0</v>
      </c>
      <c r="G6" s="57" t="s">
        <v>5</v>
      </c>
      <c r="H6" s="56" t="s">
        <v>0</v>
      </c>
      <c r="I6" s="57" t="s">
        <v>5</v>
      </c>
      <c r="J6" s="56" t="s">
        <v>0</v>
      </c>
      <c r="K6" s="58" t="s">
        <v>5</v>
      </c>
      <c r="L6" s="56" t="s">
        <v>0</v>
      </c>
      <c r="M6" s="57" t="s">
        <v>5</v>
      </c>
      <c r="N6" s="56" t="s">
        <v>0</v>
      </c>
      <c r="O6" s="58" t="s">
        <v>5</v>
      </c>
      <c r="P6" s="59" t="s">
        <v>0</v>
      </c>
      <c r="Q6" s="60" t="s">
        <v>5</v>
      </c>
      <c r="R6" s="56" t="s">
        <v>0</v>
      </c>
      <c r="S6" s="57" t="s">
        <v>5</v>
      </c>
      <c r="T6" s="56" t="s">
        <v>0</v>
      </c>
      <c r="U6" s="57" t="s">
        <v>5</v>
      </c>
      <c r="V6" s="56" t="s">
        <v>0</v>
      </c>
      <c r="W6" s="57" t="s">
        <v>5</v>
      </c>
      <c r="X6" s="56" t="s">
        <v>0</v>
      </c>
      <c r="Y6" s="57" t="s">
        <v>5</v>
      </c>
      <c r="Z6" s="61" t="s">
        <v>0</v>
      </c>
      <c r="AA6" s="57" t="s">
        <v>5</v>
      </c>
      <c r="AB6" s="56" t="s">
        <v>0</v>
      </c>
      <c r="AC6" s="57" t="s">
        <v>5</v>
      </c>
      <c r="AD6" s="129" t="s">
        <v>0</v>
      </c>
      <c r="AE6" s="57" t="s">
        <v>5</v>
      </c>
      <c r="AF6" s="59" t="s">
        <v>0</v>
      </c>
      <c r="AG6" s="60" t="s">
        <v>5</v>
      </c>
      <c r="AH6" s="61" t="s">
        <v>0</v>
      </c>
      <c r="AI6" s="57" t="s">
        <v>5</v>
      </c>
      <c r="AJ6" s="61" t="s">
        <v>0</v>
      </c>
      <c r="AK6" s="57" t="s">
        <v>5</v>
      </c>
      <c r="AL6" s="56" t="s">
        <v>0</v>
      </c>
      <c r="AM6" s="58" t="s">
        <v>5</v>
      </c>
      <c r="AN6" s="62" t="s">
        <v>0</v>
      </c>
      <c r="AO6" s="63" t="s">
        <v>5</v>
      </c>
      <c r="AP6" s="61" t="s">
        <v>0</v>
      </c>
      <c r="AQ6" s="58" t="s">
        <v>5</v>
      </c>
      <c r="AR6" s="59" t="s">
        <v>0</v>
      </c>
      <c r="AS6" s="60" t="s">
        <v>5</v>
      </c>
      <c r="AT6" s="64" t="s">
        <v>0</v>
      </c>
      <c r="AU6" s="65" t="s">
        <v>5</v>
      </c>
      <c r="AV6" s="66" t="s">
        <v>0</v>
      </c>
      <c r="AW6" s="67" t="s">
        <v>5</v>
      </c>
      <c r="AX6" s="68" t="s">
        <v>0</v>
      </c>
      <c r="AY6" s="69" t="s">
        <v>5</v>
      </c>
      <c r="AZ6" s="70" t="s">
        <v>0</v>
      </c>
      <c r="BA6" s="71" t="s">
        <v>5</v>
      </c>
    </row>
    <row r="7" spans="1:53" customFormat="1" x14ac:dyDescent="0.2">
      <c r="A7" s="101" t="s">
        <v>37</v>
      </c>
      <c r="B7" s="102" t="s">
        <v>38</v>
      </c>
      <c r="C7" s="103">
        <v>2992929.3902764725</v>
      </c>
      <c r="D7" s="78">
        <v>899.56619425122994</v>
      </c>
      <c r="E7" s="72">
        <v>3.005637878306686E-2</v>
      </c>
      <c r="F7" s="72">
        <v>48739.960882767438</v>
      </c>
      <c r="G7" s="72">
        <v>1.6285035337323834</v>
      </c>
      <c r="H7" s="72"/>
      <c r="I7" s="72"/>
      <c r="J7" s="72"/>
      <c r="K7" s="73"/>
      <c r="L7" s="72">
        <v>137.73894883200001</v>
      </c>
      <c r="M7" s="72">
        <v>4.6021449513473601E-3</v>
      </c>
      <c r="N7" s="72">
        <v>6.7474905077700003</v>
      </c>
      <c r="O7" s="73">
        <v>2.2544770116166018E-4</v>
      </c>
      <c r="P7" s="74">
        <v>49784.013516358413</v>
      </c>
      <c r="Q7" s="75">
        <v>1.6633875051679587</v>
      </c>
      <c r="R7" s="76"/>
      <c r="S7" s="76"/>
      <c r="T7" s="72"/>
      <c r="U7" s="77"/>
      <c r="V7" s="72">
        <v>342.82046617193305</v>
      </c>
      <c r="W7" s="72">
        <v>1.1454345274088305E-2</v>
      </c>
      <c r="X7" s="72">
        <v>9.4422666963500017</v>
      </c>
      <c r="Y7" s="72">
        <v>3.1548578215798704E-4</v>
      </c>
      <c r="Z7" s="78">
        <v>12245.271053367653</v>
      </c>
      <c r="AA7" s="72">
        <v>0.40913999151301372</v>
      </c>
      <c r="AB7" s="72"/>
      <c r="AC7" s="72"/>
      <c r="AD7" s="78"/>
      <c r="AE7" s="78"/>
      <c r="AF7" s="74">
        <v>12597.533786235936</v>
      </c>
      <c r="AG7" s="75">
        <v>0.42090982256925996</v>
      </c>
      <c r="AH7" s="78"/>
      <c r="AI7" s="72"/>
      <c r="AJ7" s="72">
        <v>417.48036947520006</v>
      </c>
      <c r="AK7" s="72">
        <v>1.3948888030286448E-2</v>
      </c>
      <c r="AL7" s="72"/>
      <c r="AM7" s="73"/>
      <c r="AN7" s="79">
        <v>417.48036947520006</v>
      </c>
      <c r="AO7" s="80">
        <v>1.3948888030286448E-2</v>
      </c>
      <c r="AP7" s="78">
        <v>0.52779665054819991</v>
      </c>
      <c r="AQ7" s="73">
        <v>1.7634784578043271E-5</v>
      </c>
      <c r="AR7" s="74">
        <v>418.00816612574818</v>
      </c>
      <c r="AS7" s="75">
        <v>1.3966522814864489E-2</v>
      </c>
      <c r="AT7" s="81">
        <v>62799.555468720086</v>
      </c>
      <c r="AU7" s="82">
        <v>2.0982638505520828</v>
      </c>
      <c r="AV7" s="83">
        <v>929.91020250340284</v>
      </c>
      <c r="AW7" s="84">
        <v>3.1070235252609889E-2</v>
      </c>
      <c r="AX7" s="84">
        <v>890.90965045369001</v>
      </c>
      <c r="AY7" s="85">
        <v>2.9767145638253497E-2</v>
      </c>
      <c r="AZ7" s="86">
        <v>51604.833369315507</v>
      </c>
      <c r="BA7" s="87">
        <v>1.7242248860588221</v>
      </c>
    </row>
    <row r="8" spans="1:53" customFormat="1" x14ac:dyDescent="0.2">
      <c r="A8" s="104" t="s">
        <v>37</v>
      </c>
      <c r="B8" s="88" t="s">
        <v>39</v>
      </c>
      <c r="C8" s="105">
        <v>6524178.1253250502</v>
      </c>
      <c r="D8" s="93"/>
      <c r="E8" s="77"/>
      <c r="F8" s="77">
        <v>111158.22177525442</v>
      </c>
      <c r="G8" s="77">
        <v>1.703788885588041</v>
      </c>
      <c r="H8" s="77">
        <v>11753.9568939617</v>
      </c>
      <c r="I8" s="77">
        <v>0.18015996295895262</v>
      </c>
      <c r="J8" s="77"/>
      <c r="K8" s="89"/>
      <c r="L8" s="77">
        <v>7.0925545225599995</v>
      </c>
      <c r="M8" s="77">
        <v>1.0871184670799636E-4</v>
      </c>
      <c r="N8" s="77"/>
      <c r="O8" s="89"/>
      <c r="P8" s="90">
        <v>122919.27122373869</v>
      </c>
      <c r="Q8" s="91">
        <v>1.8840575603937018</v>
      </c>
      <c r="R8" s="92"/>
      <c r="S8" s="92"/>
      <c r="T8" s="77"/>
      <c r="U8" s="77"/>
      <c r="V8" s="77">
        <v>132.40945354503</v>
      </c>
      <c r="W8" s="77">
        <v>2.0295192896566273E-3</v>
      </c>
      <c r="X8" s="77"/>
      <c r="Y8" s="77"/>
      <c r="Z8" s="93"/>
      <c r="AA8" s="77"/>
      <c r="AB8" s="77">
        <v>11095.312945599002</v>
      </c>
      <c r="AC8" s="77">
        <v>0.170064531232372</v>
      </c>
      <c r="AD8" s="93"/>
      <c r="AE8" s="93"/>
      <c r="AF8" s="90">
        <v>11227.722399144031</v>
      </c>
      <c r="AG8" s="91">
        <v>0.17209405052202861</v>
      </c>
      <c r="AH8" s="93">
        <v>27439.036246398053</v>
      </c>
      <c r="AI8" s="77">
        <v>0.42057460295094218</v>
      </c>
      <c r="AJ8" s="77">
        <v>2603.41161951</v>
      </c>
      <c r="AK8" s="77">
        <v>3.9904054878641008E-2</v>
      </c>
      <c r="AL8" s="77"/>
      <c r="AM8" s="89"/>
      <c r="AN8" s="94">
        <v>30042.447865908056</v>
      </c>
      <c r="AO8" s="95">
        <v>0.46047865782958325</v>
      </c>
      <c r="AP8" s="93">
        <v>0.29185904642900001</v>
      </c>
      <c r="AQ8" s="89">
        <v>4.473499049575059E-6</v>
      </c>
      <c r="AR8" s="90">
        <v>30042.739724954485</v>
      </c>
      <c r="AS8" s="91">
        <v>0.46048313132863278</v>
      </c>
      <c r="AT8" s="96">
        <v>164189.73334783726</v>
      </c>
      <c r="AU8" s="97">
        <v>2.516634742244364</v>
      </c>
      <c r="AV8" s="98">
        <v>3445.1400080165513</v>
      </c>
      <c r="AW8" s="77">
        <v>5.2805731876686093E-2</v>
      </c>
      <c r="AX8" s="77">
        <v>5156.7888177711338</v>
      </c>
      <c r="AY8" s="89">
        <v>7.904120210565542E-2</v>
      </c>
      <c r="AZ8" s="99">
        <v>131521.20004952626</v>
      </c>
      <c r="BA8" s="100">
        <v>2.0159044943760414</v>
      </c>
    </row>
    <row r="9" spans="1:53" customFormat="1" x14ac:dyDescent="0.2">
      <c r="A9" s="104" t="s">
        <v>40</v>
      </c>
      <c r="B9" s="88" t="s">
        <v>41</v>
      </c>
      <c r="C9" s="105">
        <v>2380497.8784307498</v>
      </c>
      <c r="D9" s="93">
        <v>49784.42069513</v>
      </c>
      <c r="E9" s="77">
        <v>2.0913448882360877</v>
      </c>
      <c r="F9" s="77">
        <v>28150.781563651639</v>
      </c>
      <c r="G9" s="77">
        <v>1.1825585655303732</v>
      </c>
      <c r="H9" s="77">
        <v>2420.0363141116741</v>
      </c>
      <c r="I9" s="77">
        <v>0.10166093135554434</v>
      </c>
      <c r="J9" s="77"/>
      <c r="K9" s="89"/>
      <c r="L9" s="77">
        <v>4.7551528449699996</v>
      </c>
      <c r="M9" s="77">
        <v>1.9975455084650815E-4</v>
      </c>
      <c r="N9" s="77">
        <v>1619.985142061021</v>
      </c>
      <c r="O9" s="89">
        <v>6.8052366554887792E-2</v>
      </c>
      <c r="P9" s="90">
        <v>81979.978867799393</v>
      </c>
      <c r="Q9" s="91">
        <v>3.4438165062277433</v>
      </c>
      <c r="R9" s="92"/>
      <c r="S9" s="92"/>
      <c r="T9" s="77"/>
      <c r="U9" s="77"/>
      <c r="V9" s="77">
        <v>0.1692173332129</v>
      </c>
      <c r="W9" s="77">
        <v>7.1084849411607085E-6</v>
      </c>
      <c r="X9" s="77">
        <v>0.55407498132099997</v>
      </c>
      <c r="Y9" s="77">
        <v>2.3275592317950404E-5</v>
      </c>
      <c r="Z9" s="93"/>
      <c r="AA9" s="77"/>
      <c r="AB9" s="77"/>
      <c r="AC9" s="77"/>
      <c r="AD9" s="93"/>
      <c r="AE9" s="93"/>
      <c r="AF9" s="90">
        <v>0.72329231453389997</v>
      </c>
      <c r="AG9" s="91">
        <v>3.0384077259111115E-5</v>
      </c>
      <c r="AH9" s="93">
        <v>327183.34342730307</v>
      </c>
      <c r="AI9" s="77">
        <v>13.744324092529162</v>
      </c>
      <c r="AJ9" s="77"/>
      <c r="AK9" s="77"/>
      <c r="AL9" s="77"/>
      <c r="AM9" s="89"/>
      <c r="AN9" s="94">
        <v>327183.34342730307</v>
      </c>
      <c r="AO9" s="95">
        <v>13.744324092529162</v>
      </c>
      <c r="AP9" s="93">
        <v>8.9231356146500004E-2</v>
      </c>
      <c r="AQ9" s="89">
        <v>3.7484325004029113E-6</v>
      </c>
      <c r="AR9" s="90">
        <v>327183.43265865924</v>
      </c>
      <c r="AS9" s="91">
        <v>13.744327840961661</v>
      </c>
      <c r="AT9" s="96">
        <v>409164.13481877249</v>
      </c>
      <c r="AU9" s="97">
        <v>17.188174731266635</v>
      </c>
      <c r="AV9" s="98"/>
      <c r="AW9" s="77"/>
      <c r="AX9" s="77"/>
      <c r="AY9" s="89"/>
      <c r="AZ9" s="99">
        <v>81979.978867799393</v>
      </c>
      <c r="BA9" s="100">
        <v>3.4438165062277433</v>
      </c>
    </row>
    <row r="10" spans="1:53" customFormat="1" x14ac:dyDescent="0.2">
      <c r="A10" s="104" t="s">
        <v>40</v>
      </c>
      <c r="B10" s="88" t="s">
        <v>42</v>
      </c>
      <c r="C10" s="105">
        <v>6049673.7289417246</v>
      </c>
      <c r="D10" s="93">
        <v>195262.16987544918</v>
      </c>
      <c r="E10" s="77">
        <v>3.2276479463894425</v>
      </c>
      <c r="F10" s="77">
        <v>27493.255800771432</v>
      </c>
      <c r="G10" s="77">
        <v>0.45445848871557004</v>
      </c>
      <c r="H10" s="77">
        <v>400.07369831884006</v>
      </c>
      <c r="I10" s="77">
        <v>6.6131450429282139E-3</v>
      </c>
      <c r="J10" s="77"/>
      <c r="K10" s="89"/>
      <c r="L10" s="77">
        <v>8314.6531718899041</v>
      </c>
      <c r="M10" s="77">
        <v>0.13743969583206589</v>
      </c>
      <c r="N10" s="77">
        <v>456.08363073354997</v>
      </c>
      <c r="O10" s="89">
        <v>7.5389789791743553E-3</v>
      </c>
      <c r="P10" s="90">
        <v>231926.23617716291</v>
      </c>
      <c r="Q10" s="91">
        <v>3.8336982549591809</v>
      </c>
      <c r="R10" s="92"/>
      <c r="S10" s="92"/>
      <c r="T10" s="77"/>
      <c r="U10" s="77"/>
      <c r="V10" s="77">
        <v>0.80930548115699996</v>
      </c>
      <c r="W10" s="77">
        <v>1.3377671547562493E-5</v>
      </c>
      <c r="X10" s="77">
        <v>0.23835234667499999</v>
      </c>
      <c r="Y10" s="77">
        <v>3.9399206858829265E-6</v>
      </c>
      <c r="Z10" s="93"/>
      <c r="AA10" s="77"/>
      <c r="AB10" s="77"/>
      <c r="AC10" s="77"/>
      <c r="AD10" s="93"/>
      <c r="AE10" s="93"/>
      <c r="AF10" s="90">
        <v>1.0476578278319999</v>
      </c>
      <c r="AG10" s="91">
        <v>1.7317592233445417E-5</v>
      </c>
      <c r="AH10" s="93">
        <v>383905.33934906404</v>
      </c>
      <c r="AI10" s="77">
        <v>6.3458850270297296</v>
      </c>
      <c r="AJ10" s="77"/>
      <c r="AK10" s="77"/>
      <c r="AL10" s="77"/>
      <c r="AM10" s="89"/>
      <c r="AN10" s="94">
        <v>383905.33934906404</v>
      </c>
      <c r="AO10" s="95">
        <v>6.3458850270297296</v>
      </c>
      <c r="AP10" s="93"/>
      <c r="AQ10" s="89"/>
      <c r="AR10" s="90">
        <v>383905.33934906404</v>
      </c>
      <c r="AS10" s="91">
        <v>6.3458850270297296</v>
      </c>
      <c r="AT10" s="96">
        <v>615832.62318405462</v>
      </c>
      <c r="AU10" s="97">
        <v>10.179600599581141</v>
      </c>
      <c r="AV10" s="98"/>
      <c r="AW10" s="77"/>
      <c r="AX10" s="77"/>
      <c r="AY10" s="89"/>
      <c r="AZ10" s="99">
        <v>231926.23617716291</v>
      </c>
      <c r="BA10" s="100">
        <v>3.8336982549591809</v>
      </c>
    </row>
    <row r="11" spans="1:53" customFormat="1" x14ac:dyDescent="0.2">
      <c r="A11" s="104" t="s">
        <v>43</v>
      </c>
      <c r="B11" s="88" t="s">
        <v>44</v>
      </c>
      <c r="C11" s="105">
        <v>2324666.74639</v>
      </c>
      <c r="D11" s="93"/>
      <c r="E11" s="77"/>
      <c r="F11" s="77"/>
      <c r="G11" s="77"/>
      <c r="H11" s="77"/>
      <c r="I11" s="77"/>
      <c r="J11" s="77"/>
      <c r="K11" s="89"/>
      <c r="L11" s="77"/>
      <c r="M11" s="77"/>
      <c r="N11" s="77"/>
      <c r="O11" s="89"/>
      <c r="P11" s="90">
        <v>0</v>
      </c>
      <c r="Q11" s="91">
        <v>0</v>
      </c>
      <c r="R11" s="92"/>
      <c r="S11" s="92"/>
      <c r="T11" s="77"/>
      <c r="U11" s="77"/>
      <c r="V11" s="77"/>
      <c r="W11" s="77"/>
      <c r="X11" s="77"/>
      <c r="Y11" s="77"/>
      <c r="Z11" s="93"/>
      <c r="AA11" s="77"/>
      <c r="AB11" s="77"/>
      <c r="AC11" s="77"/>
      <c r="AD11" s="93"/>
      <c r="AE11" s="93"/>
      <c r="AF11" s="90">
        <v>0</v>
      </c>
      <c r="AG11" s="91">
        <v>0</v>
      </c>
      <c r="AH11" s="93"/>
      <c r="AI11" s="77"/>
      <c r="AJ11" s="77"/>
      <c r="AK11" s="77"/>
      <c r="AL11" s="77"/>
      <c r="AM11" s="89"/>
      <c r="AN11" s="94">
        <v>0</v>
      </c>
      <c r="AO11" s="95">
        <v>0</v>
      </c>
      <c r="AP11" s="93"/>
      <c r="AQ11" s="89"/>
      <c r="AR11" s="90">
        <v>0</v>
      </c>
      <c r="AS11" s="91">
        <v>0</v>
      </c>
      <c r="AT11" s="96">
        <v>0</v>
      </c>
      <c r="AU11" s="97">
        <v>0</v>
      </c>
      <c r="AV11" s="98"/>
      <c r="AW11" s="77"/>
      <c r="AX11" s="77"/>
      <c r="AY11" s="89"/>
      <c r="AZ11" s="99">
        <v>0</v>
      </c>
      <c r="BA11" s="100">
        <v>0</v>
      </c>
    </row>
    <row r="12" spans="1:53" customFormat="1" x14ac:dyDescent="0.2">
      <c r="A12" s="104" t="s">
        <v>43</v>
      </c>
      <c r="B12" s="88" t="s">
        <v>45</v>
      </c>
      <c r="C12" s="105">
        <v>953660.49341228837</v>
      </c>
      <c r="D12" s="93">
        <v>817.60745248599994</v>
      </c>
      <c r="E12" s="77">
        <v>8.573359787197668E-2</v>
      </c>
      <c r="F12" s="77"/>
      <c r="G12" s="77"/>
      <c r="H12" s="77">
        <v>74430.906123630615</v>
      </c>
      <c r="I12" s="77">
        <v>7.8047593077185908</v>
      </c>
      <c r="J12" s="77"/>
      <c r="K12" s="89"/>
      <c r="L12" s="77"/>
      <c r="M12" s="77"/>
      <c r="N12" s="77"/>
      <c r="O12" s="89"/>
      <c r="P12" s="90">
        <v>75248.513576116617</v>
      </c>
      <c r="Q12" s="91">
        <v>7.8904929055905679</v>
      </c>
      <c r="R12" s="92"/>
      <c r="S12" s="92"/>
      <c r="T12" s="77"/>
      <c r="U12" s="77"/>
      <c r="V12" s="77"/>
      <c r="W12" s="77"/>
      <c r="X12" s="77"/>
      <c r="Y12" s="77"/>
      <c r="Z12" s="93"/>
      <c r="AA12" s="77"/>
      <c r="AB12" s="77"/>
      <c r="AC12" s="77"/>
      <c r="AD12" s="93"/>
      <c r="AE12" s="93"/>
      <c r="AF12" s="90">
        <v>0</v>
      </c>
      <c r="AG12" s="91">
        <v>0</v>
      </c>
      <c r="AH12" s="93"/>
      <c r="AI12" s="77"/>
      <c r="AJ12" s="77"/>
      <c r="AK12" s="77"/>
      <c r="AL12" s="77"/>
      <c r="AM12" s="89"/>
      <c r="AN12" s="94">
        <v>0</v>
      </c>
      <c r="AO12" s="95">
        <v>0</v>
      </c>
      <c r="AP12" s="93"/>
      <c r="AQ12" s="89"/>
      <c r="AR12" s="90">
        <v>0</v>
      </c>
      <c r="AS12" s="91">
        <v>0</v>
      </c>
      <c r="AT12" s="96">
        <v>75248.513576116617</v>
      </c>
      <c r="AU12" s="97">
        <v>7.8904929055905679</v>
      </c>
      <c r="AV12" s="98"/>
      <c r="AW12" s="77"/>
      <c r="AX12" s="77"/>
      <c r="AY12" s="89"/>
      <c r="AZ12" s="99">
        <v>75248.513576116617</v>
      </c>
      <c r="BA12" s="100">
        <v>7.8904929055905679</v>
      </c>
    </row>
    <row r="13" spans="1:53" customFormat="1" x14ac:dyDescent="0.2">
      <c r="A13" s="104" t="s">
        <v>43</v>
      </c>
      <c r="B13" s="88" t="s">
        <v>46</v>
      </c>
      <c r="C13" s="105">
        <v>4397260.3071445785</v>
      </c>
      <c r="D13" s="93"/>
      <c r="E13" s="77"/>
      <c r="F13" s="77"/>
      <c r="G13" s="77"/>
      <c r="H13" s="77">
        <v>264849.74092150881</v>
      </c>
      <c r="I13" s="77">
        <v>6.0230625985727153</v>
      </c>
      <c r="J13" s="77"/>
      <c r="K13" s="89"/>
      <c r="L13" s="77"/>
      <c r="M13" s="77"/>
      <c r="N13" s="77"/>
      <c r="O13" s="89"/>
      <c r="P13" s="90">
        <v>264849.74092150881</v>
      </c>
      <c r="Q13" s="91">
        <v>6.0230625985727153</v>
      </c>
      <c r="R13" s="92"/>
      <c r="S13" s="92"/>
      <c r="T13" s="77"/>
      <c r="U13" s="77"/>
      <c r="V13" s="77"/>
      <c r="W13" s="77"/>
      <c r="X13" s="77"/>
      <c r="Y13" s="77"/>
      <c r="Z13" s="93"/>
      <c r="AA13" s="77"/>
      <c r="AB13" s="77"/>
      <c r="AC13" s="77"/>
      <c r="AD13" s="93"/>
      <c r="AE13" s="93"/>
      <c r="AF13" s="90">
        <v>0</v>
      </c>
      <c r="AG13" s="91">
        <v>0</v>
      </c>
      <c r="AH13" s="93"/>
      <c r="AI13" s="77"/>
      <c r="AJ13" s="77"/>
      <c r="AK13" s="77"/>
      <c r="AL13" s="77"/>
      <c r="AM13" s="89"/>
      <c r="AN13" s="94">
        <v>0</v>
      </c>
      <c r="AO13" s="95">
        <v>0</v>
      </c>
      <c r="AP13" s="93"/>
      <c r="AQ13" s="89"/>
      <c r="AR13" s="90">
        <v>0</v>
      </c>
      <c r="AS13" s="91">
        <v>0</v>
      </c>
      <c r="AT13" s="96">
        <v>264849.74092150881</v>
      </c>
      <c r="AU13" s="97">
        <v>6.0230625985727153</v>
      </c>
      <c r="AV13" s="98"/>
      <c r="AW13" s="77"/>
      <c r="AX13" s="77"/>
      <c r="AY13" s="89"/>
      <c r="AZ13" s="99">
        <v>264849.74092150881</v>
      </c>
      <c r="BA13" s="100">
        <v>6.0230625985727153</v>
      </c>
    </row>
    <row r="14" spans="1:53" customFormat="1" x14ac:dyDescent="0.2">
      <c r="A14" s="104" t="s">
        <v>47</v>
      </c>
      <c r="B14" s="88" t="s">
        <v>48</v>
      </c>
      <c r="C14" s="105">
        <v>4701517.5488732252</v>
      </c>
      <c r="D14" s="93"/>
      <c r="E14" s="77"/>
      <c r="F14" s="77"/>
      <c r="G14" s="77"/>
      <c r="H14" s="77"/>
      <c r="I14" s="77"/>
      <c r="J14" s="77"/>
      <c r="K14" s="89"/>
      <c r="L14" s="77"/>
      <c r="M14" s="77"/>
      <c r="N14" s="77"/>
      <c r="O14" s="89"/>
      <c r="P14" s="90">
        <v>0</v>
      </c>
      <c r="Q14" s="91">
        <v>0</v>
      </c>
      <c r="R14" s="92"/>
      <c r="S14" s="92"/>
      <c r="T14" s="77"/>
      <c r="U14" s="77"/>
      <c r="V14" s="77"/>
      <c r="W14" s="77"/>
      <c r="X14" s="77"/>
      <c r="Y14" s="77"/>
      <c r="Z14" s="93"/>
      <c r="AA14" s="77"/>
      <c r="AB14" s="77"/>
      <c r="AC14" s="77"/>
      <c r="AD14" s="93"/>
      <c r="AE14" s="93"/>
      <c r="AF14" s="90">
        <v>0</v>
      </c>
      <c r="AG14" s="91">
        <v>0</v>
      </c>
      <c r="AH14" s="93"/>
      <c r="AI14" s="77"/>
      <c r="AJ14" s="77"/>
      <c r="AK14" s="77"/>
      <c r="AL14" s="77"/>
      <c r="AM14" s="89"/>
      <c r="AN14" s="94">
        <v>0</v>
      </c>
      <c r="AO14" s="95">
        <v>0</v>
      </c>
      <c r="AP14" s="93"/>
      <c r="AQ14" s="89"/>
      <c r="AR14" s="90">
        <v>0</v>
      </c>
      <c r="AS14" s="91">
        <v>0</v>
      </c>
      <c r="AT14" s="96">
        <v>0</v>
      </c>
      <c r="AU14" s="97">
        <v>0</v>
      </c>
      <c r="AV14" s="98"/>
      <c r="AW14" s="77"/>
      <c r="AX14" s="77"/>
      <c r="AY14" s="89"/>
      <c r="AZ14" s="99">
        <v>0</v>
      </c>
      <c r="BA14" s="100">
        <v>0</v>
      </c>
    </row>
    <row r="15" spans="1:53" customFormat="1" x14ac:dyDescent="0.2">
      <c r="A15" s="104" t="s">
        <v>49</v>
      </c>
      <c r="B15" s="88" t="s">
        <v>50</v>
      </c>
      <c r="C15" s="105">
        <v>5058245.8552333424</v>
      </c>
      <c r="D15" s="93"/>
      <c r="E15" s="77"/>
      <c r="F15" s="77">
        <v>188866.13834267596</v>
      </c>
      <c r="G15" s="77">
        <v>3.7338267800342684</v>
      </c>
      <c r="H15" s="77">
        <v>4357.8890105643995</v>
      </c>
      <c r="I15" s="77">
        <v>8.6154155714982833E-2</v>
      </c>
      <c r="J15" s="77"/>
      <c r="K15" s="89"/>
      <c r="L15" s="77"/>
      <c r="M15" s="77"/>
      <c r="N15" s="77"/>
      <c r="O15" s="89"/>
      <c r="P15" s="90">
        <v>193224.02735324035</v>
      </c>
      <c r="Q15" s="91">
        <v>3.8199809357492516</v>
      </c>
      <c r="R15" s="92"/>
      <c r="S15" s="92"/>
      <c r="T15" s="77"/>
      <c r="U15" s="77"/>
      <c r="V15" s="77">
        <v>66864.534073390285</v>
      </c>
      <c r="W15" s="77">
        <v>1.3218917385008315</v>
      </c>
      <c r="X15" s="77">
        <v>9.0494827418600002E-2</v>
      </c>
      <c r="Y15" s="77">
        <v>1.7890555344393274E-6</v>
      </c>
      <c r="Z15" s="93">
        <v>782.03283761499995</v>
      </c>
      <c r="AA15" s="77">
        <v>1.5460554112961832E-2</v>
      </c>
      <c r="AB15" s="77">
        <v>32041.81519176501</v>
      </c>
      <c r="AC15" s="77">
        <v>0.63345705425951238</v>
      </c>
      <c r="AD15" s="93"/>
      <c r="AE15" s="93"/>
      <c r="AF15" s="90">
        <v>99688.472597597749</v>
      </c>
      <c r="AG15" s="91">
        <v>1.9708111359288409</v>
      </c>
      <c r="AH15" s="93">
        <v>144054.46319354852</v>
      </c>
      <c r="AI15" s="77">
        <v>2.847913433161962</v>
      </c>
      <c r="AJ15" s="77"/>
      <c r="AK15" s="77"/>
      <c r="AL15" s="77"/>
      <c r="AM15" s="89"/>
      <c r="AN15" s="94">
        <v>144054.46319354852</v>
      </c>
      <c r="AO15" s="95">
        <v>2.847913433161962</v>
      </c>
      <c r="AP15" s="93"/>
      <c r="AQ15" s="89"/>
      <c r="AR15" s="90">
        <v>144054.46319354852</v>
      </c>
      <c r="AS15" s="91">
        <v>2.847913433161962</v>
      </c>
      <c r="AT15" s="96">
        <v>436966.96314438659</v>
      </c>
      <c r="AU15" s="97">
        <v>8.6387055048400541</v>
      </c>
      <c r="AV15" s="98"/>
      <c r="AW15" s="77"/>
      <c r="AX15" s="77"/>
      <c r="AY15" s="89"/>
      <c r="AZ15" s="99">
        <v>193224.02735324035</v>
      </c>
      <c r="BA15" s="100">
        <v>3.8199809357492516</v>
      </c>
    </row>
    <row r="16" spans="1:53" customFormat="1" x14ac:dyDescent="0.2">
      <c r="A16" s="104" t="s">
        <v>49</v>
      </c>
      <c r="B16" s="88" t="s">
        <v>51</v>
      </c>
      <c r="C16" s="105">
        <v>1843124.8334876308</v>
      </c>
      <c r="D16" s="93">
        <v>4732.5204820422741</v>
      </c>
      <c r="E16" s="77">
        <v>0.256766139550473</v>
      </c>
      <c r="F16" s="77">
        <v>231132.09945461521</v>
      </c>
      <c r="G16" s="77">
        <v>12.540230333572049</v>
      </c>
      <c r="H16" s="77"/>
      <c r="I16" s="77"/>
      <c r="J16" s="77"/>
      <c r="K16" s="89"/>
      <c r="L16" s="77"/>
      <c r="M16" s="77"/>
      <c r="N16" s="77"/>
      <c r="O16" s="89"/>
      <c r="P16" s="90">
        <v>235864.61993665749</v>
      </c>
      <c r="Q16" s="91">
        <v>12.796996473122524</v>
      </c>
      <c r="R16" s="92"/>
      <c r="S16" s="92"/>
      <c r="T16" s="77"/>
      <c r="U16" s="77"/>
      <c r="V16" s="77"/>
      <c r="W16" s="77"/>
      <c r="X16" s="77"/>
      <c r="Y16" s="77"/>
      <c r="Z16" s="93"/>
      <c r="AA16" s="77"/>
      <c r="AB16" s="77"/>
      <c r="AC16" s="77"/>
      <c r="AD16" s="93"/>
      <c r="AE16" s="93"/>
      <c r="AF16" s="90">
        <v>0</v>
      </c>
      <c r="AG16" s="91">
        <v>0</v>
      </c>
      <c r="AH16" s="93"/>
      <c r="AI16" s="77"/>
      <c r="AJ16" s="77"/>
      <c r="AK16" s="77"/>
      <c r="AL16" s="77"/>
      <c r="AM16" s="89"/>
      <c r="AN16" s="94">
        <v>0</v>
      </c>
      <c r="AO16" s="95">
        <v>0</v>
      </c>
      <c r="AP16" s="93"/>
      <c r="AQ16" s="89"/>
      <c r="AR16" s="90">
        <v>0</v>
      </c>
      <c r="AS16" s="91">
        <v>0</v>
      </c>
      <c r="AT16" s="96">
        <v>235864.61993665749</v>
      </c>
      <c r="AU16" s="97">
        <v>12.796996473122524</v>
      </c>
      <c r="AV16" s="98"/>
      <c r="AW16" s="77"/>
      <c r="AX16" s="77"/>
      <c r="AY16" s="89"/>
      <c r="AZ16" s="99">
        <v>235864.61993665749</v>
      </c>
      <c r="BA16" s="100">
        <v>12.796996473122524</v>
      </c>
    </row>
    <row r="17" spans="1:53" customFormat="1" x14ac:dyDescent="0.2">
      <c r="A17" s="104" t="s">
        <v>49</v>
      </c>
      <c r="B17" s="88" t="s">
        <v>52</v>
      </c>
      <c r="C17" s="105">
        <v>6010835.1916806623</v>
      </c>
      <c r="D17" s="93">
        <v>94314.560500557986</v>
      </c>
      <c r="E17" s="77">
        <v>1.5690758021629791</v>
      </c>
      <c r="F17" s="77">
        <v>702785.7080135463</v>
      </c>
      <c r="G17" s="77">
        <v>11.69198099103169</v>
      </c>
      <c r="H17" s="77">
        <v>178401.4796369705</v>
      </c>
      <c r="I17" s="77">
        <v>2.9679981890684393</v>
      </c>
      <c r="J17" s="77"/>
      <c r="K17" s="89"/>
      <c r="L17" s="77"/>
      <c r="M17" s="77"/>
      <c r="N17" s="77"/>
      <c r="O17" s="89"/>
      <c r="P17" s="90">
        <v>975501.74815107509</v>
      </c>
      <c r="Q17" s="91">
        <v>16.229054982263115</v>
      </c>
      <c r="R17" s="92"/>
      <c r="S17" s="92"/>
      <c r="T17" s="77"/>
      <c r="U17" s="77"/>
      <c r="V17" s="77">
        <v>1458.0985824553002</v>
      </c>
      <c r="W17" s="77">
        <v>2.4257836655934128E-2</v>
      </c>
      <c r="X17" s="77"/>
      <c r="Y17" s="77"/>
      <c r="Z17" s="93"/>
      <c r="AA17" s="77"/>
      <c r="AB17" s="77"/>
      <c r="AC17" s="77"/>
      <c r="AD17" s="93"/>
      <c r="AE17" s="93"/>
      <c r="AF17" s="90">
        <v>1458.0985824553002</v>
      </c>
      <c r="AG17" s="91">
        <v>2.4257836655934128E-2</v>
      </c>
      <c r="AH17" s="93">
        <v>466764.47900073993</v>
      </c>
      <c r="AI17" s="77">
        <v>7.7653847446486051</v>
      </c>
      <c r="AJ17" s="77"/>
      <c r="AK17" s="77"/>
      <c r="AL17" s="77"/>
      <c r="AM17" s="89"/>
      <c r="AN17" s="94">
        <v>466764.47900073993</v>
      </c>
      <c r="AO17" s="95">
        <v>7.7653847446486051</v>
      </c>
      <c r="AP17" s="93"/>
      <c r="AQ17" s="89"/>
      <c r="AR17" s="90">
        <v>466764.47900073993</v>
      </c>
      <c r="AS17" s="91">
        <v>7.7653847446486051</v>
      </c>
      <c r="AT17" s="96">
        <v>1443724.3257342698</v>
      </c>
      <c r="AU17" s="97">
        <v>24.018697563567645</v>
      </c>
      <c r="AV17" s="98">
        <v>20.633453059600001</v>
      </c>
      <c r="AW17" s="77">
        <v>3.4327098317647894E-4</v>
      </c>
      <c r="AX17" s="77"/>
      <c r="AY17" s="89"/>
      <c r="AZ17" s="99">
        <v>975522.38160413469</v>
      </c>
      <c r="BA17" s="100">
        <v>16.229398253246291</v>
      </c>
    </row>
    <row r="18" spans="1:53" customFormat="1" x14ac:dyDescent="0.2">
      <c r="A18" s="104" t="s">
        <v>53</v>
      </c>
      <c r="B18" s="88" t="s">
        <v>54</v>
      </c>
      <c r="C18" s="105">
        <v>3432084.3452546615</v>
      </c>
      <c r="D18" s="93">
        <v>3844.5004015732502</v>
      </c>
      <c r="E18" s="77">
        <v>0.11201648953904095</v>
      </c>
      <c r="F18" s="77"/>
      <c r="G18" s="77"/>
      <c r="H18" s="77">
        <v>53904.465266346997</v>
      </c>
      <c r="I18" s="77">
        <v>1.5706043279757238</v>
      </c>
      <c r="J18" s="77"/>
      <c r="K18" s="89"/>
      <c r="L18" s="77"/>
      <c r="M18" s="77"/>
      <c r="N18" s="77">
        <v>0.28092862559699999</v>
      </c>
      <c r="O18" s="89">
        <v>8.1853648493640102E-6</v>
      </c>
      <c r="P18" s="90">
        <v>57749.24659654584</v>
      </c>
      <c r="Q18" s="91">
        <v>1.682629002879614</v>
      </c>
      <c r="R18" s="92"/>
      <c r="S18" s="92"/>
      <c r="T18" s="77"/>
      <c r="U18" s="77"/>
      <c r="V18" s="77">
        <v>59.406803612099999</v>
      </c>
      <c r="W18" s="77">
        <v>1.7309249317907424E-3</v>
      </c>
      <c r="X18" s="77"/>
      <c r="Y18" s="77"/>
      <c r="Z18" s="93"/>
      <c r="AA18" s="77"/>
      <c r="AB18" s="77"/>
      <c r="AC18" s="77"/>
      <c r="AD18" s="93"/>
      <c r="AE18" s="93"/>
      <c r="AF18" s="90">
        <v>59.406803612099999</v>
      </c>
      <c r="AG18" s="91">
        <v>1.7309249317907424E-3</v>
      </c>
      <c r="AH18" s="93">
        <v>242.316436393</v>
      </c>
      <c r="AI18" s="77">
        <v>7.0603287103953756E-3</v>
      </c>
      <c r="AJ18" s="77"/>
      <c r="AK18" s="77"/>
      <c r="AL18" s="77"/>
      <c r="AM18" s="89"/>
      <c r="AN18" s="94">
        <v>242.316436393</v>
      </c>
      <c r="AO18" s="95">
        <v>7.0603287103953756E-3</v>
      </c>
      <c r="AP18" s="93">
        <v>0.32726619149800001</v>
      </c>
      <c r="AQ18" s="89">
        <v>9.5354938450301036E-6</v>
      </c>
      <c r="AR18" s="90">
        <v>242.64370258449802</v>
      </c>
      <c r="AS18" s="91">
        <v>7.0698642042404062E-3</v>
      </c>
      <c r="AT18" s="96">
        <v>58051.297102742436</v>
      </c>
      <c r="AU18" s="97">
        <v>1.6914297920156449</v>
      </c>
      <c r="AV18" s="98"/>
      <c r="AW18" s="77"/>
      <c r="AX18" s="77"/>
      <c r="AY18" s="89"/>
      <c r="AZ18" s="99">
        <v>57749.24659654584</v>
      </c>
      <c r="BA18" s="100">
        <v>1.682629002879614</v>
      </c>
    </row>
    <row r="19" spans="1:53" customFormat="1" x14ac:dyDescent="0.2">
      <c r="A19" s="104" t="s">
        <v>53</v>
      </c>
      <c r="B19" s="88" t="s">
        <v>55</v>
      </c>
      <c r="C19" s="105">
        <v>4928785.027443504</v>
      </c>
      <c r="D19" s="93"/>
      <c r="E19" s="77"/>
      <c r="F19" s="77">
        <v>28309.372225828451</v>
      </c>
      <c r="G19" s="77">
        <v>0.57436816716902239</v>
      </c>
      <c r="H19" s="77"/>
      <c r="I19" s="77"/>
      <c r="J19" s="77"/>
      <c r="K19" s="89"/>
      <c r="L19" s="77">
        <v>4811.1335276168602</v>
      </c>
      <c r="M19" s="77">
        <v>9.7612971570649576E-2</v>
      </c>
      <c r="N19" s="77"/>
      <c r="O19" s="89"/>
      <c r="P19" s="90">
        <v>33120.505753445315</v>
      </c>
      <c r="Q19" s="91">
        <v>0.67198113873967202</v>
      </c>
      <c r="R19" s="92"/>
      <c r="S19" s="92"/>
      <c r="T19" s="77"/>
      <c r="U19" s="77"/>
      <c r="V19" s="77">
        <v>19352.102025017419</v>
      </c>
      <c r="W19" s="77">
        <v>0.39263432909459023</v>
      </c>
      <c r="X19" s="77"/>
      <c r="Y19" s="77"/>
      <c r="Z19" s="93"/>
      <c r="AA19" s="77"/>
      <c r="AB19" s="77"/>
      <c r="AC19" s="77"/>
      <c r="AD19" s="93"/>
      <c r="AE19" s="93"/>
      <c r="AF19" s="90">
        <v>19352.102025017419</v>
      </c>
      <c r="AG19" s="91">
        <v>0.39263432909459023</v>
      </c>
      <c r="AH19" s="93">
        <v>9913.6833759697111</v>
      </c>
      <c r="AI19" s="77">
        <v>0.20113848181185148</v>
      </c>
      <c r="AJ19" s="77"/>
      <c r="AK19" s="77"/>
      <c r="AL19" s="77">
        <v>4637.5336518200002</v>
      </c>
      <c r="AM19" s="89">
        <v>9.409080789683838E-2</v>
      </c>
      <c r="AN19" s="94">
        <v>14551.217027789713</v>
      </c>
      <c r="AO19" s="95">
        <v>0.29522928970868989</v>
      </c>
      <c r="AP19" s="93"/>
      <c r="AQ19" s="89"/>
      <c r="AR19" s="90">
        <v>14551.217027789713</v>
      </c>
      <c r="AS19" s="91">
        <v>0.29522928970868989</v>
      </c>
      <c r="AT19" s="96">
        <v>67023.82480625248</v>
      </c>
      <c r="AU19" s="97">
        <v>1.3598447575429529</v>
      </c>
      <c r="AV19" s="98"/>
      <c r="AW19" s="77"/>
      <c r="AX19" s="77"/>
      <c r="AY19" s="89"/>
      <c r="AZ19" s="99">
        <v>33120.505753445315</v>
      </c>
      <c r="BA19" s="100">
        <v>0.67198113873967202</v>
      </c>
    </row>
    <row r="20" spans="1:53" customFormat="1" x14ac:dyDescent="0.2">
      <c r="A20" s="104" t="s">
        <v>56</v>
      </c>
      <c r="B20" s="88" t="s">
        <v>57</v>
      </c>
      <c r="C20" s="105">
        <v>1577937.9821466734</v>
      </c>
      <c r="D20" s="93">
        <v>408189.00213320542</v>
      </c>
      <c r="E20" s="77">
        <v>25.868507302035599</v>
      </c>
      <c r="F20" s="77">
        <v>27935.721334744354</v>
      </c>
      <c r="G20" s="77">
        <v>1.7703941251695947</v>
      </c>
      <c r="H20" s="77">
        <v>16.406036340099998</v>
      </c>
      <c r="I20" s="77">
        <v>1.0397136342317297E-3</v>
      </c>
      <c r="J20" s="77"/>
      <c r="K20" s="89"/>
      <c r="L20" s="77">
        <v>2.4997430081100001E-3</v>
      </c>
      <c r="M20" s="77">
        <v>1.5841833052964958E-7</v>
      </c>
      <c r="N20" s="77"/>
      <c r="O20" s="89"/>
      <c r="P20" s="90">
        <v>436141.13200403302</v>
      </c>
      <c r="Q20" s="91">
        <v>27.639941299257764</v>
      </c>
      <c r="R20" s="92"/>
      <c r="S20" s="92"/>
      <c r="T20" s="77"/>
      <c r="U20" s="77"/>
      <c r="V20" s="77"/>
      <c r="W20" s="77"/>
      <c r="X20" s="77">
        <v>0.81019042523399998</v>
      </c>
      <c r="Y20" s="77">
        <v>5.1344883918174842E-5</v>
      </c>
      <c r="Z20" s="93"/>
      <c r="AA20" s="77"/>
      <c r="AB20" s="77"/>
      <c r="AC20" s="77"/>
      <c r="AD20" s="93"/>
      <c r="AE20" s="93"/>
      <c r="AF20" s="90">
        <v>0.81019042523399998</v>
      </c>
      <c r="AG20" s="91">
        <v>5.1344883918174842E-5</v>
      </c>
      <c r="AH20" s="93"/>
      <c r="AI20" s="77"/>
      <c r="AJ20" s="77">
        <v>5382.64860699973</v>
      </c>
      <c r="AK20" s="77">
        <v>0.34111914840132157</v>
      </c>
      <c r="AL20" s="77"/>
      <c r="AM20" s="89"/>
      <c r="AN20" s="94">
        <v>5382.64860699973</v>
      </c>
      <c r="AO20" s="95">
        <v>0.34111914840132157</v>
      </c>
      <c r="AP20" s="93"/>
      <c r="AQ20" s="89"/>
      <c r="AR20" s="90">
        <v>5382.64860699973</v>
      </c>
      <c r="AS20" s="91">
        <v>0.34111914840132157</v>
      </c>
      <c r="AT20" s="96">
        <v>441524.59080145787</v>
      </c>
      <c r="AU20" s="97">
        <v>27.981111792543</v>
      </c>
      <c r="AV20" s="98">
        <v>3830.7337593382208</v>
      </c>
      <c r="AW20" s="77">
        <v>0.24276833454042204</v>
      </c>
      <c r="AX20" s="77">
        <v>5077.8068359930385</v>
      </c>
      <c r="AY20" s="89">
        <v>0.32180015269580114</v>
      </c>
      <c r="AZ20" s="99">
        <v>445049.67259936425</v>
      </c>
      <c r="BA20" s="100">
        <v>28.204509786493986</v>
      </c>
    </row>
    <row r="21" spans="1:53" customFormat="1" x14ac:dyDescent="0.2">
      <c r="A21" s="104" t="s">
        <v>56</v>
      </c>
      <c r="B21" s="88" t="s">
        <v>58</v>
      </c>
      <c r="C21" s="105">
        <v>1343389.8468890267</v>
      </c>
      <c r="D21" s="93">
        <v>197463.55918146926</v>
      </c>
      <c r="E21" s="77">
        <v>14.698902157013332</v>
      </c>
      <c r="F21" s="77">
        <v>201836.50127907697</v>
      </c>
      <c r="G21" s="77">
        <v>15.02441765109976</v>
      </c>
      <c r="H21" s="77">
        <v>654.10113269199996</v>
      </c>
      <c r="I21" s="77">
        <v>4.8690343626367545E-2</v>
      </c>
      <c r="J21" s="77"/>
      <c r="K21" s="89"/>
      <c r="L21" s="77">
        <v>236.20641096128611</v>
      </c>
      <c r="M21" s="77">
        <v>1.7582864088803732E-2</v>
      </c>
      <c r="N21" s="77"/>
      <c r="O21" s="89"/>
      <c r="P21" s="90">
        <v>400190.36800420028</v>
      </c>
      <c r="Q21" s="91">
        <v>29.78959301582832</v>
      </c>
      <c r="R21" s="92"/>
      <c r="S21" s="92"/>
      <c r="T21" s="77"/>
      <c r="U21" s="77"/>
      <c r="V21" s="77">
        <v>4.0473765746799999E-2</v>
      </c>
      <c r="W21" s="77">
        <v>3.0128086676051389E-6</v>
      </c>
      <c r="X21" s="77">
        <v>3774.9348089915488</v>
      </c>
      <c r="Y21" s="77">
        <v>0.2810006951990448</v>
      </c>
      <c r="Z21" s="93"/>
      <c r="AA21" s="77"/>
      <c r="AB21" s="77"/>
      <c r="AC21" s="77"/>
      <c r="AD21" s="93"/>
      <c r="AE21" s="93"/>
      <c r="AF21" s="90">
        <v>3774.9752827572956</v>
      </c>
      <c r="AG21" s="91">
        <v>0.2810037080077124</v>
      </c>
      <c r="AH21" s="93"/>
      <c r="AI21" s="77"/>
      <c r="AJ21" s="77"/>
      <c r="AK21" s="77"/>
      <c r="AL21" s="77"/>
      <c r="AM21" s="89"/>
      <c r="AN21" s="94">
        <v>0</v>
      </c>
      <c r="AO21" s="95">
        <v>0</v>
      </c>
      <c r="AP21" s="93">
        <v>90.658503201100004</v>
      </c>
      <c r="AQ21" s="89">
        <v>6.7484880439615995E-3</v>
      </c>
      <c r="AR21" s="90">
        <v>90.658503201100004</v>
      </c>
      <c r="AS21" s="91">
        <v>6.7484880439615995E-3</v>
      </c>
      <c r="AT21" s="96">
        <v>404056.00179015874</v>
      </c>
      <c r="AU21" s="97">
        <v>30.077345211880001</v>
      </c>
      <c r="AV21" s="98">
        <v>66.873258472339998</v>
      </c>
      <c r="AW21" s="77">
        <v>4.9779487783983669E-3</v>
      </c>
      <c r="AX21" s="77">
        <v>662.02701216874902</v>
      </c>
      <c r="AY21" s="89">
        <v>4.928033464759668E-2</v>
      </c>
      <c r="AZ21" s="99">
        <v>400919.26827484136</v>
      </c>
      <c r="BA21" s="100">
        <v>29.843851299254315</v>
      </c>
    </row>
    <row r="22" spans="1:53" customFormat="1" x14ac:dyDescent="0.2">
      <c r="A22" s="104" t="s">
        <v>59</v>
      </c>
      <c r="B22" s="88" t="s">
        <v>60</v>
      </c>
      <c r="C22" s="105">
        <v>3687028.9998235321</v>
      </c>
      <c r="D22" s="93"/>
      <c r="E22" s="77"/>
      <c r="F22" s="77">
        <v>105008.68304853201</v>
      </c>
      <c r="G22" s="77">
        <v>2.8480568786835665</v>
      </c>
      <c r="H22" s="77"/>
      <c r="I22" s="77"/>
      <c r="J22" s="77"/>
      <c r="K22" s="89"/>
      <c r="L22" s="77"/>
      <c r="M22" s="77"/>
      <c r="N22" s="77"/>
      <c r="O22" s="89"/>
      <c r="P22" s="90">
        <v>105008.68304853201</v>
      </c>
      <c r="Q22" s="91">
        <v>2.8480568786835665</v>
      </c>
      <c r="R22" s="92"/>
      <c r="S22" s="92"/>
      <c r="T22" s="77"/>
      <c r="U22" s="77"/>
      <c r="V22" s="77"/>
      <c r="W22" s="77"/>
      <c r="X22" s="77"/>
      <c r="Y22" s="77"/>
      <c r="Z22" s="93"/>
      <c r="AA22" s="77"/>
      <c r="AB22" s="77"/>
      <c r="AC22" s="77"/>
      <c r="AD22" s="93"/>
      <c r="AE22" s="93"/>
      <c r="AF22" s="90">
        <v>0</v>
      </c>
      <c r="AG22" s="91">
        <v>0</v>
      </c>
      <c r="AH22" s="93">
        <v>289035.56707500003</v>
      </c>
      <c r="AI22" s="77">
        <v>7.8392539654240254</v>
      </c>
      <c r="AJ22" s="77"/>
      <c r="AK22" s="77"/>
      <c r="AL22" s="77"/>
      <c r="AM22" s="89"/>
      <c r="AN22" s="94">
        <v>289035.56707500003</v>
      </c>
      <c r="AO22" s="95">
        <v>7.8392539654240254</v>
      </c>
      <c r="AP22" s="93"/>
      <c r="AQ22" s="89"/>
      <c r="AR22" s="90">
        <v>289035.56707500003</v>
      </c>
      <c r="AS22" s="91">
        <v>7.8392539654240254</v>
      </c>
      <c r="AT22" s="96">
        <v>394044.25012353202</v>
      </c>
      <c r="AU22" s="97">
        <v>10.687310844107593</v>
      </c>
      <c r="AV22" s="98"/>
      <c r="AW22" s="77"/>
      <c r="AX22" s="77"/>
      <c r="AY22" s="89"/>
      <c r="AZ22" s="99">
        <v>105008.68304853201</v>
      </c>
      <c r="BA22" s="100">
        <v>2.8480568786835665</v>
      </c>
    </row>
    <row r="23" spans="1:53" customFormat="1" x14ac:dyDescent="0.2">
      <c r="A23" s="104" t="s">
        <v>59</v>
      </c>
      <c r="B23" s="88" t="s">
        <v>61</v>
      </c>
      <c r="C23" s="105">
        <v>9669561.2095014509</v>
      </c>
      <c r="D23" s="93">
        <v>244437.50770373803</v>
      </c>
      <c r="E23" s="77">
        <v>2.5279069278091977</v>
      </c>
      <c r="F23" s="77"/>
      <c r="G23" s="77"/>
      <c r="H23" s="77"/>
      <c r="I23" s="77"/>
      <c r="J23" s="77"/>
      <c r="K23" s="89"/>
      <c r="L23" s="77"/>
      <c r="M23" s="77"/>
      <c r="N23" s="77"/>
      <c r="O23" s="89"/>
      <c r="P23" s="90">
        <v>244437.50770373803</v>
      </c>
      <c r="Q23" s="91">
        <v>2.5279069278091977</v>
      </c>
      <c r="R23" s="92"/>
      <c r="S23" s="92"/>
      <c r="T23" s="77"/>
      <c r="U23" s="77"/>
      <c r="V23" s="77"/>
      <c r="W23" s="77"/>
      <c r="X23" s="77"/>
      <c r="Y23" s="77"/>
      <c r="Z23" s="93"/>
      <c r="AA23" s="77"/>
      <c r="AB23" s="77"/>
      <c r="AC23" s="77"/>
      <c r="AD23" s="93"/>
      <c r="AE23" s="93"/>
      <c r="AF23" s="90">
        <v>0</v>
      </c>
      <c r="AG23" s="91">
        <v>0</v>
      </c>
      <c r="AH23" s="93">
        <v>749058.36094557052</v>
      </c>
      <c r="AI23" s="77">
        <v>7.7465600011873841</v>
      </c>
      <c r="AJ23" s="77"/>
      <c r="AK23" s="77"/>
      <c r="AL23" s="77"/>
      <c r="AM23" s="89"/>
      <c r="AN23" s="94">
        <v>749058.36094557052</v>
      </c>
      <c r="AO23" s="95">
        <v>7.7465600011873841</v>
      </c>
      <c r="AP23" s="93"/>
      <c r="AQ23" s="89"/>
      <c r="AR23" s="90">
        <v>749058.36094557052</v>
      </c>
      <c r="AS23" s="91">
        <v>7.7465600011873841</v>
      </c>
      <c r="AT23" s="96">
        <v>993495.86864930857</v>
      </c>
      <c r="AU23" s="97">
        <v>10.274466928996583</v>
      </c>
      <c r="AV23" s="98"/>
      <c r="AW23" s="77"/>
      <c r="AX23" s="77"/>
      <c r="AY23" s="89"/>
      <c r="AZ23" s="99">
        <v>244437.50770373803</v>
      </c>
      <c r="BA23" s="100">
        <v>2.5279069278091977</v>
      </c>
    </row>
    <row r="24" spans="1:53" customFormat="1" x14ac:dyDescent="0.2">
      <c r="A24" s="104" t="s">
        <v>59</v>
      </c>
      <c r="B24" s="88" t="s">
        <v>62</v>
      </c>
      <c r="C24" s="105">
        <v>4718656.3045516377</v>
      </c>
      <c r="D24" s="93"/>
      <c r="E24" s="77"/>
      <c r="F24" s="77"/>
      <c r="G24" s="77"/>
      <c r="H24" s="77"/>
      <c r="I24" s="77"/>
      <c r="J24" s="77"/>
      <c r="K24" s="89"/>
      <c r="L24" s="77"/>
      <c r="M24" s="77"/>
      <c r="N24" s="77"/>
      <c r="O24" s="89"/>
      <c r="P24" s="90">
        <v>0</v>
      </c>
      <c r="Q24" s="91">
        <v>0</v>
      </c>
      <c r="R24" s="92"/>
      <c r="S24" s="92"/>
      <c r="T24" s="77"/>
      <c r="U24" s="77"/>
      <c r="V24" s="77"/>
      <c r="W24" s="77"/>
      <c r="X24" s="77"/>
      <c r="Y24" s="77"/>
      <c r="Z24" s="93"/>
      <c r="AA24" s="77"/>
      <c r="AB24" s="77"/>
      <c r="AC24" s="77"/>
      <c r="AD24" s="93"/>
      <c r="AE24" s="93"/>
      <c r="AF24" s="90">
        <v>0</v>
      </c>
      <c r="AG24" s="91">
        <v>0</v>
      </c>
      <c r="AH24" s="93">
        <v>468161.18595657998</v>
      </c>
      <c r="AI24" s="77">
        <v>9.9214936571029675</v>
      </c>
      <c r="AJ24" s="77"/>
      <c r="AK24" s="77"/>
      <c r="AL24" s="77"/>
      <c r="AM24" s="89"/>
      <c r="AN24" s="94">
        <v>468161.18595657998</v>
      </c>
      <c r="AO24" s="95">
        <v>9.9214936571029675</v>
      </c>
      <c r="AP24" s="93"/>
      <c r="AQ24" s="89"/>
      <c r="AR24" s="90">
        <v>468161.18595657998</v>
      </c>
      <c r="AS24" s="91">
        <v>9.9214936571029675</v>
      </c>
      <c r="AT24" s="96">
        <v>468161.18595657998</v>
      </c>
      <c r="AU24" s="97">
        <v>9.9214936571029675</v>
      </c>
      <c r="AV24" s="98"/>
      <c r="AW24" s="77"/>
      <c r="AX24" s="77"/>
      <c r="AY24" s="89"/>
      <c r="AZ24" s="99">
        <v>0</v>
      </c>
      <c r="BA24" s="100">
        <v>0</v>
      </c>
    </row>
    <row r="25" spans="1:53" customFormat="1" x14ac:dyDescent="0.2">
      <c r="A25" s="104" t="s">
        <v>63</v>
      </c>
      <c r="B25" s="88" t="s">
        <v>64</v>
      </c>
      <c r="C25" s="105">
        <v>1969997.3029637246</v>
      </c>
      <c r="D25" s="93">
        <v>183126.36513098725</v>
      </c>
      <c r="E25" s="77">
        <v>9.2957673015839326</v>
      </c>
      <c r="F25" s="77">
        <v>90876.686533160479</v>
      </c>
      <c r="G25" s="77">
        <v>4.6130360887521409</v>
      </c>
      <c r="H25" s="77">
        <v>874.33515741799999</v>
      </c>
      <c r="I25" s="77">
        <v>4.4382556062519639E-2</v>
      </c>
      <c r="J25" s="77"/>
      <c r="K25" s="89"/>
      <c r="L25" s="77"/>
      <c r="M25" s="77"/>
      <c r="N25" s="77"/>
      <c r="O25" s="89"/>
      <c r="P25" s="90">
        <v>274877.38682156557</v>
      </c>
      <c r="Q25" s="91">
        <v>13.953185946398586</v>
      </c>
      <c r="R25" s="92"/>
      <c r="S25" s="92"/>
      <c r="T25" s="77"/>
      <c r="U25" s="77"/>
      <c r="V25" s="77">
        <v>32.505304765689999</v>
      </c>
      <c r="W25" s="77">
        <v>1.6500177293028787E-3</v>
      </c>
      <c r="X25" s="77"/>
      <c r="Y25" s="77"/>
      <c r="Z25" s="93"/>
      <c r="AA25" s="77"/>
      <c r="AB25" s="77"/>
      <c r="AC25" s="77"/>
      <c r="AD25" s="93"/>
      <c r="AE25" s="93"/>
      <c r="AF25" s="90">
        <v>32.505304765689999</v>
      </c>
      <c r="AG25" s="91">
        <v>1.6500177293028787E-3</v>
      </c>
      <c r="AH25" s="93">
        <v>81728.342049026891</v>
      </c>
      <c r="AI25" s="77">
        <v>4.1486524842481893</v>
      </c>
      <c r="AJ25" s="77">
        <v>672.17056369399995</v>
      </c>
      <c r="AK25" s="77">
        <v>3.412037989507731E-2</v>
      </c>
      <c r="AL25" s="77"/>
      <c r="AM25" s="89"/>
      <c r="AN25" s="94">
        <v>82400.512612720893</v>
      </c>
      <c r="AO25" s="95">
        <v>4.1827728641432662</v>
      </c>
      <c r="AP25" s="93">
        <v>8.0465561851600004E-2</v>
      </c>
      <c r="AQ25" s="89">
        <v>4.0845518788551195E-6</v>
      </c>
      <c r="AR25" s="90">
        <v>82400.593078282749</v>
      </c>
      <c r="AS25" s="91">
        <v>4.182776948695146</v>
      </c>
      <c r="AT25" s="96">
        <v>357310.48520461394</v>
      </c>
      <c r="AU25" s="97">
        <v>18.13761291282303</v>
      </c>
      <c r="AV25" s="98">
        <v>613.73876248290912</v>
      </c>
      <c r="AW25" s="77">
        <v>3.1154294554595664E-2</v>
      </c>
      <c r="AX25" s="77">
        <v>22.461063702499999</v>
      </c>
      <c r="AY25" s="89">
        <v>1.1401570788299499E-3</v>
      </c>
      <c r="AZ25" s="99">
        <v>275513.58664775093</v>
      </c>
      <c r="BA25" s="100">
        <v>13.985480398032008</v>
      </c>
    </row>
    <row r="26" spans="1:53" customFormat="1" x14ac:dyDescent="0.2">
      <c r="A26" s="104" t="s">
        <v>63</v>
      </c>
      <c r="B26" s="88" t="s">
        <v>65</v>
      </c>
      <c r="C26" s="105">
        <v>1172152.152593408</v>
      </c>
      <c r="D26" s="93">
        <v>78378.458121470292</v>
      </c>
      <c r="E26" s="77">
        <v>6.6867136615375857</v>
      </c>
      <c r="F26" s="77">
        <v>127641.39504638055</v>
      </c>
      <c r="G26" s="77">
        <v>10.889490307548524</v>
      </c>
      <c r="H26" s="77">
        <v>2368.12912857422</v>
      </c>
      <c r="I26" s="77">
        <v>0.20203257088550244</v>
      </c>
      <c r="J26" s="77"/>
      <c r="K26" s="89"/>
      <c r="L26" s="77">
        <v>1384.5541505599999</v>
      </c>
      <c r="M26" s="77">
        <v>0.11812068488691069</v>
      </c>
      <c r="N26" s="77"/>
      <c r="O26" s="89"/>
      <c r="P26" s="90">
        <v>209772.53644698512</v>
      </c>
      <c r="Q26" s="91">
        <v>17.896357224858527</v>
      </c>
      <c r="R26" s="92">
        <v>40.504533159799998</v>
      </c>
      <c r="S26" s="92">
        <v>3.4555695751769923E-3</v>
      </c>
      <c r="T26" s="77"/>
      <c r="U26" s="77"/>
      <c r="V26" s="77">
        <v>540.9407845536</v>
      </c>
      <c r="W26" s="77">
        <v>4.614936579323415E-2</v>
      </c>
      <c r="X26" s="77">
        <v>38.246502979500001</v>
      </c>
      <c r="Y26" s="77">
        <v>3.2629298930927112E-3</v>
      </c>
      <c r="Z26" s="93"/>
      <c r="AA26" s="77"/>
      <c r="AB26" s="77"/>
      <c r="AC26" s="77"/>
      <c r="AD26" s="93"/>
      <c r="AE26" s="93"/>
      <c r="AF26" s="90">
        <v>619.69182069289991</v>
      </c>
      <c r="AG26" s="91">
        <v>5.2867865261503846E-2</v>
      </c>
      <c r="AH26" s="93"/>
      <c r="AI26" s="77"/>
      <c r="AJ26" s="77">
        <v>1243.4216724605001</v>
      </c>
      <c r="AK26" s="77">
        <v>0.10608022769991139</v>
      </c>
      <c r="AL26" s="77"/>
      <c r="AM26" s="89"/>
      <c r="AN26" s="94">
        <v>1243.4216724605001</v>
      </c>
      <c r="AO26" s="95">
        <v>0.10608022769991139</v>
      </c>
      <c r="AP26" s="93">
        <v>1547.07513539</v>
      </c>
      <c r="AQ26" s="89">
        <v>0.13198586309525329</v>
      </c>
      <c r="AR26" s="90">
        <v>2790.4968078504999</v>
      </c>
      <c r="AS26" s="91">
        <v>0.23806609079516466</v>
      </c>
      <c r="AT26" s="96">
        <v>213182.72507552852</v>
      </c>
      <c r="AU26" s="97">
        <v>18.187291180915196</v>
      </c>
      <c r="AV26" s="98">
        <v>840.46165232792987</v>
      </c>
      <c r="AW26" s="77">
        <v>7.1702436451478863E-2</v>
      </c>
      <c r="AX26" s="77">
        <v>317.05518269274995</v>
      </c>
      <c r="AY26" s="89">
        <v>2.704897841046144E-2</v>
      </c>
      <c r="AZ26" s="99">
        <v>210930.0532820058</v>
      </c>
      <c r="BA26" s="100">
        <v>17.995108639720467</v>
      </c>
    </row>
    <row r="27" spans="1:53" customFormat="1" x14ac:dyDescent="0.2">
      <c r="A27" s="104" t="s">
        <v>66</v>
      </c>
      <c r="B27" s="88" t="s">
        <v>67</v>
      </c>
      <c r="C27" s="105">
        <v>2914114.0086699999</v>
      </c>
      <c r="D27" s="93"/>
      <c r="E27" s="77"/>
      <c r="F27" s="77"/>
      <c r="G27" s="77"/>
      <c r="H27" s="77"/>
      <c r="I27" s="77"/>
      <c r="J27" s="77"/>
      <c r="K27" s="89"/>
      <c r="L27" s="77"/>
      <c r="M27" s="77"/>
      <c r="N27" s="77"/>
      <c r="O27" s="89"/>
      <c r="P27" s="90">
        <v>0</v>
      </c>
      <c r="Q27" s="91">
        <v>0</v>
      </c>
      <c r="R27" s="92"/>
      <c r="S27" s="92"/>
      <c r="T27" s="77"/>
      <c r="U27" s="77"/>
      <c r="V27" s="77"/>
      <c r="W27" s="77"/>
      <c r="X27" s="77"/>
      <c r="Y27" s="77"/>
      <c r="Z27" s="93"/>
      <c r="AA27" s="77"/>
      <c r="AB27" s="77"/>
      <c r="AC27" s="77"/>
      <c r="AD27" s="93"/>
      <c r="AE27" s="93"/>
      <c r="AF27" s="90">
        <v>0</v>
      </c>
      <c r="AG27" s="91">
        <v>0</v>
      </c>
      <c r="AH27" s="93"/>
      <c r="AI27" s="77"/>
      <c r="AJ27" s="77"/>
      <c r="AK27" s="77"/>
      <c r="AL27" s="77"/>
      <c r="AM27" s="89"/>
      <c r="AN27" s="94">
        <v>0</v>
      </c>
      <c r="AO27" s="95">
        <v>0</v>
      </c>
      <c r="AP27" s="93"/>
      <c r="AQ27" s="89"/>
      <c r="AR27" s="90">
        <v>0</v>
      </c>
      <c r="AS27" s="91">
        <v>0</v>
      </c>
      <c r="AT27" s="96">
        <v>0</v>
      </c>
      <c r="AU27" s="97">
        <v>0</v>
      </c>
      <c r="AV27" s="98"/>
      <c r="AW27" s="77"/>
      <c r="AX27" s="77"/>
      <c r="AY27" s="89"/>
      <c r="AZ27" s="99">
        <v>0</v>
      </c>
      <c r="BA27" s="100">
        <v>0</v>
      </c>
    </row>
    <row r="28" spans="1:53" customFormat="1" x14ac:dyDescent="0.2">
      <c r="A28" s="104" t="s">
        <v>66</v>
      </c>
      <c r="B28" s="88" t="s">
        <v>68</v>
      </c>
      <c r="C28" s="105">
        <v>12714851.54129198</v>
      </c>
      <c r="D28" s="93"/>
      <c r="E28" s="77"/>
      <c r="F28" s="77">
        <v>1845737.3893738219</v>
      </c>
      <c r="G28" s="77">
        <v>14.51638962027765</v>
      </c>
      <c r="H28" s="77"/>
      <c r="I28" s="77"/>
      <c r="J28" s="77"/>
      <c r="K28" s="89"/>
      <c r="L28" s="77"/>
      <c r="M28" s="77"/>
      <c r="N28" s="77"/>
      <c r="O28" s="89"/>
      <c r="P28" s="90">
        <v>1845737.3893738219</v>
      </c>
      <c r="Q28" s="91">
        <v>14.51638962027765</v>
      </c>
      <c r="R28" s="92"/>
      <c r="S28" s="92"/>
      <c r="T28" s="77"/>
      <c r="U28" s="77"/>
      <c r="V28" s="77"/>
      <c r="W28" s="77"/>
      <c r="X28" s="77"/>
      <c r="Y28" s="77"/>
      <c r="Z28" s="93"/>
      <c r="AA28" s="77"/>
      <c r="AB28" s="77"/>
      <c r="AC28" s="77"/>
      <c r="AD28" s="93"/>
      <c r="AE28" s="93"/>
      <c r="AF28" s="90">
        <v>0</v>
      </c>
      <c r="AG28" s="91">
        <v>0</v>
      </c>
      <c r="AH28" s="93"/>
      <c r="AI28" s="77"/>
      <c r="AJ28" s="77"/>
      <c r="AK28" s="77"/>
      <c r="AL28" s="77"/>
      <c r="AM28" s="89"/>
      <c r="AN28" s="94">
        <v>0</v>
      </c>
      <c r="AO28" s="95">
        <v>0</v>
      </c>
      <c r="AP28" s="93"/>
      <c r="AQ28" s="89"/>
      <c r="AR28" s="90">
        <v>0</v>
      </c>
      <c r="AS28" s="91">
        <v>0</v>
      </c>
      <c r="AT28" s="96">
        <v>1845737.3893738219</v>
      </c>
      <c r="AU28" s="97">
        <v>14.51638962027765</v>
      </c>
      <c r="AV28" s="98"/>
      <c r="AW28" s="77"/>
      <c r="AX28" s="77"/>
      <c r="AY28" s="89"/>
      <c r="AZ28" s="99">
        <v>1845737.3893738219</v>
      </c>
      <c r="BA28" s="100">
        <v>14.51638962027765</v>
      </c>
    </row>
    <row r="29" spans="1:53" customFormat="1" x14ac:dyDescent="0.2">
      <c r="A29" s="104" t="s">
        <v>69</v>
      </c>
      <c r="B29" s="88" t="s">
        <v>70</v>
      </c>
      <c r="C29" s="105">
        <v>17223803.350701246</v>
      </c>
      <c r="D29" s="93">
        <v>769691.05744700006</v>
      </c>
      <c r="E29" s="77">
        <v>4.4687636161130637</v>
      </c>
      <c r="F29" s="77"/>
      <c r="G29" s="77"/>
      <c r="H29" s="77"/>
      <c r="I29" s="77"/>
      <c r="J29" s="77"/>
      <c r="K29" s="89"/>
      <c r="L29" s="77"/>
      <c r="M29" s="77"/>
      <c r="N29" s="77"/>
      <c r="O29" s="89"/>
      <c r="P29" s="90">
        <v>769691.05744700006</v>
      </c>
      <c r="Q29" s="91">
        <v>4.4687636161130637</v>
      </c>
      <c r="R29" s="92"/>
      <c r="S29" s="92"/>
      <c r="T29" s="77"/>
      <c r="U29" s="77"/>
      <c r="V29" s="77"/>
      <c r="W29" s="77"/>
      <c r="X29" s="77"/>
      <c r="Y29" s="77"/>
      <c r="Z29" s="93"/>
      <c r="AA29" s="77"/>
      <c r="AB29" s="77"/>
      <c r="AC29" s="77"/>
      <c r="AD29" s="93"/>
      <c r="AE29" s="93"/>
      <c r="AF29" s="90">
        <v>0</v>
      </c>
      <c r="AG29" s="91">
        <v>0</v>
      </c>
      <c r="AH29" s="93"/>
      <c r="AI29" s="77"/>
      <c r="AJ29" s="77"/>
      <c r="AK29" s="77"/>
      <c r="AL29" s="77"/>
      <c r="AM29" s="89"/>
      <c r="AN29" s="94">
        <v>0</v>
      </c>
      <c r="AO29" s="95">
        <v>0</v>
      </c>
      <c r="AP29" s="93"/>
      <c r="AQ29" s="89"/>
      <c r="AR29" s="90">
        <v>0</v>
      </c>
      <c r="AS29" s="91">
        <v>0</v>
      </c>
      <c r="AT29" s="96">
        <v>769691.05744700006</v>
      </c>
      <c r="AU29" s="97">
        <v>4.4687636161130637</v>
      </c>
      <c r="AV29" s="98"/>
      <c r="AW29" s="77"/>
      <c r="AX29" s="77"/>
      <c r="AY29" s="89"/>
      <c r="AZ29" s="99">
        <v>769691.05744700006</v>
      </c>
      <c r="BA29" s="100">
        <v>4.4687636161130637</v>
      </c>
    </row>
    <row r="30" spans="1:53" customFormat="1" x14ac:dyDescent="0.2">
      <c r="A30" s="104" t="s">
        <v>69</v>
      </c>
      <c r="B30" s="88" t="s">
        <v>71</v>
      </c>
      <c r="C30" s="105">
        <v>12315745.871719426</v>
      </c>
      <c r="D30" s="93"/>
      <c r="E30" s="77"/>
      <c r="F30" s="77">
        <v>17733.406318780002</v>
      </c>
      <c r="G30" s="77">
        <v>0.14398970637662409</v>
      </c>
      <c r="H30" s="77"/>
      <c r="I30" s="77"/>
      <c r="J30" s="77"/>
      <c r="K30" s="89"/>
      <c r="L30" s="77"/>
      <c r="M30" s="77"/>
      <c r="N30" s="77"/>
      <c r="O30" s="89"/>
      <c r="P30" s="90">
        <v>17733.406318780002</v>
      </c>
      <c r="Q30" s="91">
        <v>0.14398970637662409</v>
      </c>
      <c r="R30" s="92"/>
      <c r="S30" s="92"/>
      <c r="T30" s="77"/>
      <c r="U30" s="77"/>
      <c r="V30" s="77"/>
      <c r="W30" s="77"/>
      <c r="X30" s="77"/>
      <c r="Y30" s="77"/>
      <c r="Z30" s="93"/>
      <c r="AA30" s="77"/>
      <c r="AB30" s="77"/>
      <c r="AC30" s="77"/>
      <c r="AD30" s="93"/>
      <c r="AE30" s="93"/>
      <c r="AF30" s="90">
        <v>0</v>
      </c>
      <c r="AG30" s="91">
        <v>0</v>
      </c>
      <c r="AH30" s="93">
        <v>81433.20936353688</v>
      </c>
      <c r="AI30" s="77">
        <v>0.66121216052802356</v>
      </c>
      <c r="AJ30" s="77"/>
      <c r="AK30" s="77"/>
      <c r="AL30" s="77"/>
      <c r="AM30" s="89"/>
      <c r="AN30" s="94">
        <v>81433.20936353688</v>
      </c>
      <c r="AO30" s="95">
        <v>0.66121216052802356</v>
      </c>
      <c r="AP30" s="93"/>
      <c r="AQ30" s="89"/>
      <c r="AR30" s="90">
        <v>81433.20936353688</v>
      </c>
      <c r="AS30" s="91">
        <v>0.66121216052802356</v>
      </c>
      <c r="AT30" s="96">
        <v>99166.615682316886</v>
      </c>
      <c r="AU30" s="97">
        <v>0.80520186690464768</v>
      </c>
      <c r="AV30" s="98"/>
      <c r="AW30" s="77"/>
      <c r="AX30" s="77"/>
      <c r="AY30" s="89"/>
      <c r="AZ30" s="99">
        <v>17733.406318780002</v>
      </c>
      <c r="BA30" s="100">
        <v>0.14398970637662409</v>
      </c>
    </row>
    <row r="31" spans="1:53" customFormat="1" x14ac:dyDescent="0.2">
      <c r="A31" s="104" t="s">
        <v>72</v>
      </c>
      <c r="B31" s="88" t="s">
        <v>73</v>
      </c>
      <c r="C31" s="105">
        <v>12590860.666647851</v>
      </c>
      <c r="D31" s="93"/>
      <c r="E31" s="77"/>
      <c r="F31" s="77">
        <v>1139703.8988538398</v>
      </c>
      <c r="G31" s="77">
        <v>9.0518347317814509</v>
      </c>
      <c r="H31" s="77"/>
      <c r="I31" s="77"/>
      <c r="J31" s="77"/>
      <c r="K31" s="89"/>
      <c r="L31" s="77"/>
      <c r="M31" s="77"/>
      <c r="N31" s="77"/>
      <c r="O31" s="89"/>
      <c r="P31" s="90">
        <v>1139703.8988538398</v>
      </c>
      <c r="Q31" s="91">
        <v>9.0518347317814509</v>
      </c>
      <c r="R31" s="92"/>
      <c r="S31" s="92"/>
      <c r="T31" s="77"/>
      <c r="U31" s="77"/>
      <c r="V31" s="77"/>
      <c r="W31" s="77"/>
      <c r="X31" s="77"/>
      <c r="Y31" s="77"/>
      <c r="Z31" s="93"/>
      <c r="AA31" s="77"/>
      <c r="AB31" s="77"/>
      <c r="AC31" s="77"/>
      <c r="AD31" s="93"/>
      <c r="AE31" s="93"/>
      <c r="AF31" s="90">
        <v>0</v>
      </c>
      <c r="AG31" s="91">
        <v>0</v>
      </c>
      <c r="AH31" s="93"/>
      <c r="AI31" s="77"/>
      <c r="AJ31" s="77"/>
      <c r="AK31" s="77"/>
      <c r="AL31" s="77"/>
      <c r="AM31" s="89"/>
      <c r="AN31" s="94">
        <v>0</v>
      </c>
      <c r="AO31" s="95">
        <v>0</v>
      </c>
      <c r="AP31" s="93"/>
      <c r="AQ31" s="89"/>
      <c r="AR31" s="90">
        <v>0</v>
      </c>
      <c r="AS31" s="91">
        <v>0</v>
      </c>
      <c r="AT31" s="96">
        <v>1139703.8988538398</v>
      </c>
      <c r="AU31" s="97">
        <v>9.0518347317814509</v>
      </c>
      <c r="AV31" s="98"/>
      <c r="AW31" s="77"/>
      <c r="AX31" s="77"/>
      <c r="AY31" s="89"/>
      <c r="AZ31" s="99">
        <v>1139703.8988538398</v>
      </c>
      <c r="BA31" s="100">
        <v>9.0518347317814509</v>
      </c>
    </row>
    <row r="32" spans="1:53" customFormat="1" x14ac:dyDescent="0.2">
      <c r="A32" s="104" t="s">
        <v>72</v>
      </c>
      <c r="B32" s="88" t="s">
        <v>74</v>
      </c>
      <c r="C32" s="105">
        <v>577727.11463700002</v>
      </c>
      <c r="D32" s="93"/>
      <c r="E32" s="77"/>
      <c r="F32" s="77"/>
      <c r="G32" s="77"/>
      <c r="H32" s="77"/>
      <c r="I32" s="77"/>
      <c r="J32" s="77"/>
      <c r="K32" s="89"/>
      <c r="L32" s="77"/>
      <c r="M32" s="77"/>
      <c r="N32" s="77"/>
      <c r="O32" s="89"/>
      <c r="P32" s="90">
        <v>0</v>
      </c>
      <c r="Q32" s="91">
        <v>0</v>
      </c>
      <c r="R32" s="92"/>
      <c r="S32" s="92"/>
      <c r="T32" s="77"/>
      <c r="U32" s="77"/>
      <c r="V32" s="77"/>
      <c r="W32" s="77"/>
      <c r="X32" s="77"/>
      <c r="Y32" s="77"/>
      <c r="Z32" s="93"/>
      <c r="AA32" s="77"/>
      <c r="AB32" s="77"/>
      <c r="AC32" s="77"/>
      <c r="AD32" s="93"/>
      <c r="AE32" s="93"/>
      <c r="AF32" s="90">
        <v>0</v>
      </c>
      <c r="AG32" s="91">
        <v>0</v>
      </c>
      <c r="AH32" s="93"/>
      <c r="AI32" s="77"/>
      <c r="AJ32" s="77"/>
      <c r="AK32" s="77"/>
      <c r="AL32" s="77"/>
      <c r="AM32" s="89"/>
      <c r="AN32" s="94">
        <v>0</v>
      </c>
      <c r="AO32" s="95">
        <v>0</v>
      </c>
      <c r="AP32" s="93"/>
      <c r="AQ32" s="89"/>
      <c r="AR32" s="90">
        <v>0</v>
      </c>
      <c r="AS32" s="91">
        <v>0</v>
      </c>
      <c r="AT32" s="96">
        <v>0</v>
      </c>
      <c r="AU32" s="97">
        <v>0</v>
      </c>
      <c r="AV32" s="98"/>
      <c r="AW32" s="77"/>
      <c r="AX32" s="77"/>
      <c r="AY32" s="89"/>
      <c r="AZ32" s="99">
        <v>0</v>
      </c>
      <c r="BA32" s="100">
        <v>0</v>
      </c>
    </row>
    <row r="33" spans="1:53" customFormat="1" x14ac:dyDescent="0.2">
      <c r="A33" s="104" t="s">
        <v>72</v>
      </c>
      <c r="B33" s="88" t="s">
        <v>75</v>
      </c>
      <c r="C33" s="105">
        <v>3883772.4196732095</v>
      </c>
      <c r="D33" s="93"/>
      <c r="E33" s="77"/>
      <c r="F33" s="77">
        <v>372467.16856700002</v>
      </c>
      <c r="G33" s="77">
        <v>9.5903448585265032</v>
      </c>
      <c r="H33" s="77"/>
      <c r="I33" s="77"/>
      <c r="J33" s="77"/>
      <c r="K33" s="89"/>
      <c r="L33" s="77"/>
      <c r="M33" s="77"/>
      <c r="N33" s="77"/>
      <c r="O33" s="89"/>
      <c r="P33" s="90">
        <v>372467.16856700002</v>
      </c>
      <c r="Q33" s="91">
        <v>9.5903448585265032</v>
      </c>
      <c r="R33" s="92"/>
      <c r="S33" s="92"/>
      <c r="T33" s="77"/>
      <c r="U33" s="77"/>
      <c r="V33" s="77"/>
      <c r="W33" s="77"/>
      <c r="X33" s="77"/>
      <c r="Y33" s="77"/>
      <c r="Z33" s="93"/>
      <c r="AA33" s="77"/>
      <c r="AB33" s="77"/>
      <c r="AC33" s="77"/>
      <c r="AD33" s="93"/>
      <c r="AE33" s="93"/>
      <c r="AF33" s="90">
        <v>0</v>
      </c>
      <c r="AG33" s="91">
        <v>0</v>
      </c>
      <c r="AH33" s="93"/>
      <c r="AI33" s="77"/>
      <c r="AJ33" s="77"/>
      <c r="AK33" s="77"/>
      <c r="AL33" s="77"/>
      <c r="AM33" s="89"/>
      <c r="AN33" s="94">
        <v>0</v>
      </c>
      <c r="AO33" s="95">
        <v>0</v>
      </c>
      <c r="AP33" s="93"/>
      <c r="AQ33" s="89"/>
      <c r="AR33" s="90">
        <v>0</v>
      </c>
      <c r="AS33" s="91">
        <v>0</v>
      </c>
      <c r="AT33" s="96">
        <v>372467.16856700002</v>
      </c>
      <c r="AU33" s="97">
        <v>9.5903448585265032</v>
      </c>
      <c r="AV33" s="98"/>
      <c r="AW33" s="77"/>
      <c r="AX33" s="77"/>
      <c r="AY33" s="89"/>
      <c r="AZ33" s="99">
        <v>372467.16856700002</v>
      </c>
      <c r="BA33" s="100">
        <v>9.5903448585265032</v>
      </c>
    </row>
    <row r="34" spans="1:53" customFormat="1" x14ac:dyDescent="0.2">
      <c r="A34" s="104" t="s">
        <v>72</v>
      </c>
      <c r="B34" s="88" t="s">
        <v>76</v>
      </c>
      <c r="C34" s="105">
        <v>4741861.4502289994</v>
      </c>
      <c r="D34" s="93"/>
      <c r="E34" s="77"/>
      <c r="F34" s="77">
        <v>332470.03936499998</v>
      </c>
      <c r="G34" s="77">
        <v>7.0113824044551949</v>
      </c>
      <c r="H34" s="77"/>
      <c r="I34" s="77"/>
      <c r="J34" s="77"/>
      <c r="K34" s="89"/>
      <c r="L34" s="77"/>
      <c r="M34" s="77"/>
      <c r="N34" s="77"/>
      <c r="O34" s="89"/>
      <c r="P34" s="90">
        <v>332470.03936499998</v>
      </c>
      <c r="Q34" s="91">
        <v>7.0113824044551949</v>
      </c>
      <c r="R34" s="92"/>
      <c r="S34" s="92"/>
      <c r="T34" s="77"/>
      <c r="U34" s="77"/>
      <c r="V34" s="77"/>
      <c r="W34" s="77"/>
      <c r="X34" s="77"/>
      <c r="Y34" s="77"/>
      <c r="Z34" s="93"/>
      <c r="AA34" s="77"/>
      <c r="AB34" s="77"/>
      <c r="AC34" s="77"/>
      <c r="AD34" s="93"/>
      <c r="AE34" s="93"/>
      <c r="AF34" s="90">
        <v>0</v>
      </c>
      <c r="AG34" s="91">
        <v>0</v>
      </c>
      <c r="AH34" s="93"/>
      <c r="AI34" s="77"/>
      <c r="AJ34" s="77"/>
      <c r="AK34" s="77"/>
      <c r="AL34" s="77"/>
      <c r="AM34" s="89"/>
      <c r="AN34" s="94">
        <v>0</v>
      </c>
      <c r="AO34" s="95">
        <v>0</v>
      </c>
      <c r="AP34" s="93"/>
      <c r="AQ34" s="89"/>
      <c r="AR34" s="90">
        <v>0</v>
      </c>
      <c r="AS34" s="91">
        <v>0</v>
      </c>
      <c r="AT34" s="96">
        <v>332470.03936499998</v>
      </c>
      <c r="AU34" s="97">
        <v>7.0113824044551949</v>
      </c>
      <c r="AV34" s="98"/>
      <c r="AW34" s="77"/>
      <c r="AX34" s="77"/>
      <c r="AY34" s="89"/>
      <c r="AZ34" s="99">
        <v>332470.03936499998</v>
      </c>
      <c r="BA34" s="100">
        <v>7.0113824044551949</v>
      </c>
    </row>
    <row r="35" spans="1:53" customFormat="1" x14ac:dyDescent="0.2">
      <c r="A35" s="104" t="s">
        <v>77</v>
      </c>
      <c r="B35" s="88" t="s">
        <v>77</v>
      </c>
      <c r="C35" s="105">
        <v>1043042.9577288979</v>
      </c>
      <c r="D35" s="93">
        <v>3525.9502062400002</v>
      </c>
      <c r="E35" s="77">
        <v>0.33804458197170878</v>
      </c>
      <c r="F35" s="77">
        <v>111101.56921850255</v>
      </c>
      <c r="G35" s="77">
        <v>10.651677229134744</v>
      </c>
      <c r="H35" s="77"/>
      <c r="I35" s="77"/>
      <c r="J35" s="77"/>
      <c r="K35" s="89"/>
      <c r="L35" s="77"/>
      <c r="M35" s="77"/>
      <c r="N35" s="77"/>
      <c r="O35" s="89"/>
      <c r="P35" s="90">
        <v>114627.51942474255</v>
      </c>
      <c r="Q35" s="91">
        <v>10.989721811106453</v>
      </c>
      <c r="R35" s="92"/>
      <c r="S35" s="92"/>
      <c r="T35" s="77"/>
      <c r="U35" s="77"/>
      <c r="V35" s="77"/>
      <c r="W35" s="77"/>
      <c r="X35" s="77"/>
      <c r="Y35" s="77"/>
      <c r="Z35" s="93"/>
      <c r="AA35" s="77"/>
      <c r="AB35" s="77"/>
      <c r="AC35" s="77"/>
      <c r="AD35" s="93"/>
      <c r="AE35" s="93"/>
      <c r="AF35" s="90">
        <v>0</v>
      </c>
      <c r="AG35" s="91">
        <v>0</v>
      </c>
      <c r="AH35" s="93">
        <v>100.25548731549999</v>
      </c>
      <c r="AI35" s="77">
        <v>9.6118272572200091E-3</v>
      </c>
      <c r="AJ35" s="77"/>
      <c r="AK35" s="77"/>
      <c r="AL35" s="77"/>
      <c r="AM35" s="89"/>
      <c r="AN35" s="94">
        <v>100.25548731549999</v>
      </c>
      <c r="AO35" s="95">
        <v>9.6118272572200091E-3</v>
      </c>
      <c r="AP35" s="93"/>
      <c r="AQ35" s="89"/>
      <c r="AR35" s="90">
        <v>100.25548731549999</v>
      </c>
      <c r="AS35" s="91">
        <v>9.6118272572200091E-3</v>
      </c>
      <c r="AT35" s="96">
        <v>114727.77491205807</v>
      </c>
      <c r="AU35" s="97">
        <v>10.999333638363675</v>
      </c>
      <c r="AV35" s="98"/>
      <c r="AW35" s="77"/>
      <c r="AX35" s="77"/>
      <c r="AY35" s="89"/>
      <c r="AZ35" s="99">
        <v>114627.51942474255</v>
      </c>
      <c r="BA35" s="100">
        <v>10.989721811106453</v>
      </c>
    </row>
    <row r="36" spans="1:53" customFormat="1" x14ac:dyDescent="0.2">
      <c r="A36" s="104" t="s">
        <v>78</v>
      </c>
      <c r="B36" s="88" t="s">
        <v>79</v>
      </c>
      <c r="C36" s="105">
        <v>15.653031302454702</v>
      </c>
      <c r="D36" s="93"/>
      <c r="E36" s="77"/>
      <c r="F36" s="77">
        <v>7.3704218764500009</v>
      </c>
      <c r="G36" s="77">
        <v>47.086227159682323</v>
      </c>
      <c r="H36" s="77"/>
      <c r="I36" s="77"/>
      <c r="J36" s="77"/>
      <c r="K36" s="89"/>
      <c r="L36" s="77"/>
      <c r="M36" s="77"/>
      <c r="N36" s="77"/>
      <c r="O36" s="89"/>
      <c r="P36" s="90">
        <v>7.3704218764500009</v>
      </c>
      <c r="Q36" s="91">
        <v>47.086227159682323</v>
      </c>
      <c r="R36" s="92"/>
      <c r="S36" s="92"/>
      <c r="T36" s="77"/>
      <c r="U36" s="77"/>
      <c r="V36" s="77">
        <v>4.9836336784700001E-2</v>
      </c>
      <c r="W36" s="77">
        <v>0.31838137816082107</v>
      </c>
      <c r="X36" s="77"/>
      <c r="Y36" s="77"/>
      <c r="Z36" s="93"/>
      <c r="AA36" s="77"/>
      <c r="AB36" s="77"/>
      <c r="AC36" s="77"/>
      <c r="AD36" s="93"/>
      <c r="AE36" s="93"/>
      <c r="AF36" s="90">
        <v>4.9836336784700001E-2</v>
      </c>
      <c r="AG36" s="91">
        <v>0.31838137816082107</v>
      </c>
      <c r="AH36" s="93"/>
      <c r="AI36" s="77"/>
      <c r="AJ36" s="77"/>
      <c r="AK36" s="77"/>
      <c r="AL36" s="77"/>
      <c r="AM36" s="89"/>
      <c r="AN36" s="94">
        <v>0</v>
      </c>
      <c r="AO36" s="95">
        <v>0</v>
      </c>
      <c r="AP36" s="93"/>
      <c r="AQ36" s="89"/>
      <c r="AR36" s="90">
        <v>0</v>
      </c>
      <c r="AS36" s="91">
        <v>0</v>
      </c>
      <c r="AT36" s="96">
        <v>7.4202582132346997</v>
      </c>
      <c r="AU36" s="97">
        <v>47.404608537843131</v>
      </c>
      <c r="AV36" s="98"/>
      <c r="AW36" s="77"/>
      <c r="AX36" s="77"/>
      <c r="AY36" s="89"/>
      <c r="AZ36" s="99">
        <v>7.3704218764500009</v>
      </c>
      <c r="BA36" s="100">
        <v>47.086227159682323</v>
      </c>
    </row>
    <row r="37" spans="1:53" customFormat="1" x14ac:dyDescent="0.2">
      <c r="A37" s="104" t="s">
        <v>80</v>
      </c>
      <c r="B37" s="88" t="s">
        <v>81</v>
      </c>
      <c r="C37" s="105">
        <v>1898783.5320150724</v>
      </c>
      <c r="D37" s="93">
        <v>94040.025126628112</v>
      </c>
      <c r="E37" s="77">
        <v>4.9526459199289929</v>
      </c>
      <c r="F37" s="77">
        <v>18560.982834684211</v>
      </c>
      <c r="G37" s="77">
        <v>0.97751968677474688</v>
      </c>
      <c r="H37" s="77">
        <v>20974.36415794367</v>
      </c>
      <c r="I37" s="77">
        <v>1.1046211326514273</v>
      </c>
      <c r="J37" s="77"/>
      <c r="K37" s="89"/>
      <c r="L37" s="77">
        <v>57613.851847369282</v>
      </c>
      <c r="M37" s="77">
        <v>3.0342506597488201</v>
      </c>
      <c r="N37" s="77"/>
      <c r="O37" s="89"/>
      <c r="P37" s="90">
        <v>191189.2239666252</v>
      </c>
      <c r="Q37" s="91">
        <v>10.069037399103983</v>
      </c>
      <c r="R37" s="92"/>
      <c r="S37" s="92"/>
      <c r="T37" s="77"/>
      <c r="U37" s="77"/>
      <c r="V37" s="77">
        <v>966.1773561804448</v>
      </c>
      <c r="W37" s="77">
        <v>5.0884018103690573E-2</v>
      </c>
      <c r="X37" s="77">
        <v>5497.5790740717757</v>
      </c>
      <c r="Y37" s="77">
        <v>0.28953163861904274</v>
      </c>
      <c r="Z37" s="93">
        <v>566895.85319190286</v>
      </c>
      <c r="AA37" s="77">
        <v>29.855738878790888</v>
      </c>
      <c r="AB37" s="77">
        <v>38424.133765561703</v>
      </c>
      <c r="AC37" s="77">
        <v>2.0236184440036893</v>
      </c>
      <c r="AD37" s="93">
        <v>45.389866218904004</v>
      </c>
      <c r="AE37" s="93">
        <v>2.3904708174256328E-3</v>
      </c>
      <c r="AF37" s="90">
        <v>611829.13325393526</v>
      </c>
      <c r="AG37" s="91">
        <v>32.222163450334719</v>
      </c>
      <c r="AH37" s="93"/>
      <c r="AI37" s="77"/>
      <c r="AJ37" s="77">
        <v>4315.3890636581336</v>
      </c>
      <c r="AK37" s="77">
        <v>0.22727124977108124</v>
      </c>
      <c r="AL37" s="77"/>
      <c r="AM37" s="89"/>
      <c r="AN37" s="94">
        <v>4315.3890636581336</v>
      </c>
      <c r="AO37" s="95">
        <v>0.22727124977108124</v>
      </c>
      <c r="AP37" s="93">
        <v>1878.2080500426598</v>
      </c>
      <c r="AQ37" s="89">
        <v>9.8916386116400704E-2</v>
      </c>
      <c r="AR37" s="90">
        <v>6193.5971137007928</v>
      </c>
      <c r="AS37" s="91">
        <v>0.3261876358874819</v>
      </c>
      <c r="AT37" s="96">
        <v>809211.95433426171</v>
      </c>
      <c r="AU37" s="97">
        <v>42.617388485326209</v>
      </c>
      <c r="AV37" s="98">
        <v>1435.0480706539527</v>
      </c>
      <c r="AW37" s="77">
        <v>7.5577233868834776E-2</v>
      </c>
      <c r="AX37" s="77">
        <v>612.07943758061288</v>
      </c>
      <c r="AY37" s="89">
        <v>3.2235345802217236E-2</v>
      </c>
      <c r="AZ37" s="99">
        <v>193236.35147485975</v>
      </c>
      <c r="BA37" s="100">
        <v>10.176849978775035</v>
      </c>
    </row>
    <row r="38" spans="1:53" customFormat="1" x14ac:dyDescent="0.2">
      <c r="A38" s="104" t="s">
        <v>80</v>
      </c>
      <c r="B38" s="88" t="s">
        <v>82</v>
      </c>
      <c r="C38" s="105">
        <v>2610291.294859027</v>
      </c>
      <c r="D38" s="93">
        <v>327147.43768335757</v>
      </c>
      <c r="E38" s="77">
        <v>12.532985813793079</v>
      </c>
      <c r="F38" s="77">
        <v>102191.80987043063</v>
      </c>
      <c r="G38" s="77">
        <v>3.9149580765831602</v>
      </c>
      <c r="H38" s="77">
        <v>12850.789702150731</v>
      </c>
      <c r="I38" s="77">
        <v>0.49231247590873789</v>
      </c>
      <c r="J38" s="77"/>
      <c r="K38" s="89"/>
      <c r="L38" s="77">
        <v>705.95542032809999</v>
      </c>
      <c r="M38" s="77">
        <v>2.7045081969145755E-2</v>
      </c>
      <c r="N38" s="77"/>
      <c r="O38" s="89"/>
      <c r="P38" s="90">
        <v>442895.99267626653</v>
      </c>
      <c r="Q38" s="91">
        <v>16.967301448254105</v>
      </c>
      <c r="R38" s="92"/>
      <c r="S38" s="92"/>
      <c r="T38" s="77"/>
      <c r="U38" s="77"/>
      <c r="V38" s="77">
        <v>1530.0358512472963</v>
      </c>
      <c r="W38" s="77">
        <v>5.8615521350460165E-2</v>
      </c>
      <c r="X38" s="77">
        <v>250.50991477390698</v>
      </c>
      <c r="Y38" s="77">
        <v>9.5970099301670529E-3</v>
      </c>
      <c r="Z38" s="93">
        <v>479378.00040471915</v>
      </c>
      <c r="AA38" s="77">
        <v>18.364923537417258</v>
      </c>
      <c r="AB38" s="77">
        <v>24839.609263967101</v>
      </c>
      <c r="AC38" s="77">
        <v>0.95160296143532908</v>
      </c>
      <c r="AD38" s="93"/>
      <c r="AE38" s="93"/>
      <c r="AF38" s="90">
        <v>505998.15543470794</v>
      </c>
      <c r="AG38" s="91">
        <v>19.384739030133233</v>
      </c>
      <c r="AH38" s="93"/>
      <c r="AI38" s="77"/>
      <c r="AJ38" s="77">
        <v>2179.441083365994</v>
      </c>
      <c r="AK38" s="77">
        <v>8.3494171231326048E-2</v>
      </c>
      <c r="AL38" s="77"/>
      <c r="AM38" s="89"/>
      <c r="AN38" s="94">
        <v>2179.441083365994</v>
      </c>
      <c r="AO38" s="95">
        <v>8.3494171231326048E-2</v>
      </c>
      <c r="AP38" s="93">
        <v>15991.357689055189</v>
      </c>
      <c r="AQ38" s="89">
        <v>0.61262732326274061</v>
      </c>
      <c r="AR38" s="90">
        <v>18170.798772421185</v>
      </c>
      <c r="AS38" s="91">
        <v>0.69612149449406679</v>
      </c>
      <c r="AT38" s="96">
        <v>967064.94688339357</v>
      </c>
      <c r="AU38" s="97">
        <v>37.048161972881324</v>
      </c>
      <c r="AV38" s="98">
        <v>1303.7239063701095</v>
      </c>
      <c r="AW38" s="77">
        <v>4.9945533241358767E-2</v>
      </c>
      <c r="AX38" s="77">
        <v>2296.0781915248899</v>
      </c>
      <c r="AY38" s="89">
        <v>8.7962527249239184E-2</v>
      </c>
      <c r="AZ38" s="99">
        <v>446495.79477416148</v>
      </c>
      <c r="BA38" s="100">
        <v>17.1052095087447</v>
      </c>
    </row>
    <row r="39" spans="1:53" customFormat="1" x14ac:dyDescent="0.2">
      <c r="A39" s="104" t="s">
        <v>83</v>
      </c>
      <c r="B39" s="88" t="s">
        <v>84</v>
      </c>
      <c r="C39" s="105">
        <v>991277.04940400994</v>
      </c>
      <c r="D39" s="93">
        <v>370285.52548200998</v>
      </c>
      <c r="E39" s="77">
        <v>37.354393073524541</v>
      </c>
      <c r="F39" s="77"/>
      <c r="G39" s="77"/>
      <c r="H39" s="77"/>
      <c r="I39" s="77"/>
      <c r="J39" s="77"/>
      <c r="K39" s="89"/>
      <c r="L39" s="77"/>
      <c r="M39" s="77"/>
      <c r="N39" s="77"/>
      <c r="O39" s="89"/>
      <c r="P39" s="90">
        <v>370285.52548200998</v>
      </c>
      <c r="Q39" s="91">
        <v>37.354393073524541</v>
      </c>
      <c r="R39" s="92"/>
      <c r="S39" s="92"/>
      <c r="T39" s="77"/>
      <c r="U39" s="77"/>
      <c r="V39" s="77"/>
      <c r="W39" s="77"/>
      <c r="X39" s="77"/>
      <c r="Y39" s="77"/>
      <c r="Z39" s="93"/>
      <c r="AA39" s="77"/>
      <c r="AB39" s="77"/>
      <c r="AC39" s="77"/>
      <c r="AD39" s="93"/>
      <c r="AE39" s="93"/>
      <c r="AF39" s="90">
        <v>0</v>
      </c>
      <c r="AG39" s="91">
        <v>0</v>
      </c>
      <c r="AH39" s="93"/>
      <c r="AI39" s="77"/>
      <c r="AJ39" s="77"/>
      <c r="AK39" s="77"/>
      <c r="AL39" s="77"/>
      <c r="AM39" s="89"/>
      <c r="AN39" s="94">
        <v>0</v>
      </c>
      <c r="AO39" s="95">
        <v>0</v>
      </c>
      <c r="AP39" s="93"/>
      <c r="AQ39" s="89"/>
      <c r="AR39" s="90">
        <v>0</v>
      </c>
      <c r="AS39" s="91">
        <v>0</v>
      </c>
      <c r="AT39" s="96">
        <v>370285.52548200998</v>
      </c>
      <c r="AU39" s="97">
        <v>37.354393073524541</v>
      </c>
      <c r="AV39" s="98"/>
      <c r="AW39" s="77"/>
      <c r="AX39" s="77"/>
      <c r="AY39" s="89"/>
      <c r="AZ39" s="99">
        <v>370285.52548200998</v>
      </c>
      <c r="BA39" s="100">
        <v>37.354393073524541</v>
      </c>
    </row>
    <row r="40" spans="1:53" customFormat="1" x14ac:dyDescent="0.2">
      <c r="A40" s="104" t="s">
        <v>83</v>
      </c>
      <c r="B40" s="88" t="s">
        <v>85</v>
      </c>
      <c r="C40" s="105">
        <v>10098623.124212472</v>
      </c>
      <c r="D40" s="93">
        <v>143752.59315</v>
      </c>
      <c r="E40" s="77">
        <v>1.4234870574121992</v>
      </c>
      <c r="F40" s="77"/>
      <c r="G40" s="77"/>
      <c r="H40" s="77"/>
      <c r="I40" s="77"/>
      <c r="J40" s="77"/>
      <c r="K40" s="89"/>
      <c r="L40" s="77"/>
      <c r="M40" s="77"/>
      <c r="N40" s="77"/>
      <c r="O40" s="89"/>
      <c r="P40" s="90">
        <v>143752.59315</v>
      </c>
      <c r="Q40" s="91">
        <v>1.4234870574121992</v>
      </c>
      <c r="R40" s="92"/>
      <c r="S40" s="92"/>
      <c r="T40" s="77"/>
      <c r="U40" s="77"/>
      <c r="V40" s="77"/>
      <c r="W40" s="77"/>
      <c r="X40" s="77"/>
      <c r="Y40" s="77"/>
      <c r="Z40" s="93"/>
      <c r="AA40" s="77"/>
      <c r="AB40" s="77"/>
      <c r="AC40" s="77"/>
      <c r="AD40" s="93"/>
      <c r="AE40" s="93"/>
      <c r="AF40" s="90">
        <v>0</v>
      </c>
      <c r="AG40" s="91">
        <v>0</v>
      </c>
      <c r="AH40" s="93"/>
      <c r="AI40" s="77"/>
      <c r="AJ40" s="77"/>
      <c r="AK40" s="77"/>
      <c r="AL40" s="77"/>
      <c r="AM40" s="89"/>
      <c r="AN40" s="94">
        <v>0</v>
      </c>
      <c r="AO40" s="95">
        <v>0</v>
      </c>
      <c r="AP40" s="93"/>
      <c r="AQ40" s="89"/>
      <c r="AR40" s="90">
        <v>0</v>
      </c>
      <c r="AS40" s="91">
        <v>0</v>
      </c>
      <c r="AT40" s="96">
        <v>143752.59315</v>
      </c>
      <c r="AU40" s="97">
        <v>1.4234870574121992</v>
      </c>
      <c r="AV40" s="98"/>
      <c r="AW40" s="77"/>
      <c r="AX40" s="77"/>
      <c r="AY40" s="89"/>
      <c r="AZ40" s="99">
        <v>143752.59315</v>
      </c>
      <c r="BA40" s="100">
        <v>1.4234870574121992</v>
      </c>
    </row>
    <row r="41" spans="1:53" customFormat="1" x14ac:dyDescent="0.2">
      <c r="A41" s="104" t="s">
        <v>86</v>
      </c>
      <c r="B41" s="88" t="s">
        <v>87</v>
      </c>
      <c r="C41" s="105">
        <v>3415839.3111344422</v>
      </c>
      <c r="D41" s="93">
        <v>156825.31611140171</v>
      </c>
      <c r="E41" s="77">
        <v>4.5911210050252071</v>
      </c>
      <c r="F41" s="77">
        <v>778069.6571403225</v>
      </c>
      <c r="G41" s="77">
        <v>22.778286279570803</v>
      </c>
      <c r="H41" s="77"/>
      <c r="I41" s="77"/>
      <c r="J41" s="77"/>
      <c r="K41" s="89"/>
      <c r="L41" s="77">
        <v>4.0006849486400001E-2</v>
      </c>
      <c r="M41" s="77">
        <v>1.1712157933188384E-6</v>
      </c>
      <c r="N41" s="77"/>
      <c r="O41" s="89"/>
      <c r="P41" s="90">
        <v>934895.01325857348</v>
      </c>
      <c r="Q41" s="91">
        <v>27.369408455811801</v>
      </c>
      <c r="R41" s="92"/>
      <c r="S41" s="92"/>
      <c r="T41" s="77"/>
      <c r="U41" s="77"/>
      <c r="V41" s="77"/>
      <c r="W41" s="77"/>
      <c r="X41" s="77"/>
      <c r="Y41" s="77"/>
      <c r="Z41" s="93"/>
      <c r="AA41" s="77"/>
      <c r="AB41" s="77"/>
      <c r="AC41" s="77"/>
      <c r="AD41" s="93"/>
      <c r="AE41" s="93"/>
      <c r="AF41" s="90">
        <v>0</v>
      </c>
      <c r="AG41" s="91">
        <v>0</v>
      </c>
      <c r="AH41" s="93">
        <v>99.943446763400004</v>
      </c>
      <c r="AI41" s="77">
        <v>2.9258825623798904E-3</v>
      </c>
      <c r="AJ41" s="77">
        <v>463.9949859029</v>
      </c>
      <c r="AK41" s="77">
        <v>1.3583630365469432E-2</v>
      </c>
      <c r="AL41" s="77"/>
      <c r="AM41" s="89"/>
      <c r="AN41" s="94">
        <v>563.93843266630006</v>
      </c>
      <c r="AO41" s="95">
        <v>1.6509512927849326E-2</v>
      </c>
      <c r="AP41" s="93"/>
      <c r="AQ41" s="89"/>
      <c r="AR41" s="90">
        <v>563.93843266630006</v>
      </c>
      <c r="AS41" s="91">
        <v>1.6509512927849326E-2</v>
      </c>
      <c r="AT41" s="96">
        <v>935458.95169123984</v>
      </c>
      <c r="AU41" s="97">
        <v>27.385917968739648</v>
      </c>
      <c r="AV41" s="98">
        <v>126.58800747799999</v>
      </c>
      <c r="AW41" s="77">
        <v>3.7059122501859891E-3</v>
      </c>
      <c r="AX41" s="77"/>
      <c r="AY41" s="89"/>
      <c r="AZ41" s="99">
        <v>935021.60126605153</v>
      </c>
      <c r="BA41" s="100">
        <v>27.373114368061984</v>
      </c>
    </row>
    <row r="42" spans="1:53" customFormat="1" x14ac:dyDescent="0.2">
      <c r="A42" s="104" t="s">
        <v>86</v>
      </c>
      <c r="B42" s="88" t="s">
        <v>88</v>
      </c>
      <c r="C42" s="105">
        <v>3981719.4943541796</v>
      </c>
      <c r="D42" s="93">
        <v>68040.892462765609</v>
      </c>
      <c r="E42" s="77">
        <v>1.7088318893192549</v>
      </c>
      <c r="F42" s="77">
        <v>327868.65767709864</v>
      </c>
      <c r="G42" s="77">
        <v>8.2343484552840831</v>
      </c>
      <c r="H42" s="77">
        <v>1301.5833097699999</v>
      </c>
      <c r="I42" s="77">
        <v>3.2688975494520919E-2</v>
      </c>
      <c r="J42" s="77"/>
      <c r="K42" s="89"/>
      <c r="L42" s="77"/>
      <c r="M42" s="77"/>
      <c r="N42" s="77"/>
      <c r="O42" s="89"/>
      <c r="P42" s="90">
        <v>397211.13344963419</v>
      </c>
      <c r="Q42" s="91">
        <v>9.9758693200978588</v>
      </c>
      <c r="R42" s="92"/>
      <c r="S42" s="92"/>
      <c r="T42" s="77"/>
      <c r="U42" s="77"/>
      <c r="V42" s="77">
        <v>776.09986478500002</v>
      </c>
      <c r="W42" s="77">
        <v>1.9491575584002323E-2</v>
      </c>
      <c r="X42" s="77"/>
      <c r="Y42" s="77"/>
      <c r="Z42" s="93"/>
      <c r="AA42" s="77"/>
      <c r="AB42" s="77"/>
      <c r="AC42" s="77"/>
      <c r="AD42" s="93"/>
      <c r="AE42" s="93"/>
      <c r="AF42" s="90">
        <v>776.09986478500002</v>
      </c>
      <c r="AG42" s="91">
        <v>1.9491575584002323E-2</v>
      </c>
      <c r="AH42" s="93"/>
      <c r="AI42" s="77"/>
      <c r="AJ42" s="77">
        <v>834.30770036600006</v>
      </c>
      <c r="AK42" s="77">
        <v>2.0953452435536816E-2</v>
      </c>
      <c r="AL42" s="77"/>
      <c r="AM42" s="89"/>
      <c r="AN42" s="94">
        <v>834.30770036600006</v>
      </c>
      <c r="AO42" s="95">
        <v>2.0953452435536816E-2</v>
      </c>
      <c r="AP42" s="93"/>
      <c r="AQ42" s="89"/>
      <c r="AR42" s="90">
        <v>834.30770036600006</v>
      </c>
      <c r="AS42" s="91">
        <v>2.0953452435536816E-2</v>
      </c>
      <c r="AT42" s="96">
        <v>398821.54101478524</v>
      </c>
      <c r="AU42" s="97">
        <v>10.016314348117399</v>
      </c>
      <c r="AV42" s="98">
        <v>2237.8081512202848</v>
      </c>
      <c r="AW42" s="77">
        <v>5.6202054273118737E-2</v>
      </c>
      <c r="AX42" s="77">
        <v>1310.483945695024</v>
      </c>
      <c r="AY42" s="89">
        <v>3.291251298724597E-2</v>
      </c>
      <c r="AZ42" s="99">
        <v>400759.42554654949</v>
      </c>
      <c r="BA42" s="100">
        <v>10.064983887358222</v>
      </c>
    </row>
    <row r="43" spans="1:53" customFormat="1" x14ac:dyDescent="0.2">
      <c r="A43" s="104" t="s">
        <v>89</v>
      </c>
      <c r="B43" s="88" t="s">
        <v>90</v>
      </c>
      <c r="C43" s="105">
        <v>21135046.991246887</v>
      </c>
      <c r="D43" s="93">
        <v>60008.123982142497</v>
      </c>
      <c r="E43" s="77">
        <v>0.28392709042470998</v>
      </c>
      <c r="F43" s="77">
        <v>227998.09884978845</v>
      </c>
      <c r="G43" s="77">
        <v>1.0787678822962363</v>
      </c>
      <c r="H43" s="77">
        <v>1546.5274336</v>
      </c>
      <c r="I43" s="77">
        <v>7.3173598063940746E-3</v>
      </c>
      <c r="J43" s="77"/>
      <c r="K43" s="89"/>
      <c r="L43" s="77"/>
      <c r="M43" s="77"/>
      <c r="N43" s="77"/>
      <c r="O43" s="89"/>
      <c r="P43" s="90">
        <v>289552.75026553089</v>
      </c>
      <c r="Q43" s="91">
        <v>1.3700123325273401</v>
      </c>
      <c r="R43" s="92"/>
      <c r="S43" s="92"/>
      <c r="T43" s="77"/>
      <c r="U43" s="77"/>
      <c r="V43" s="77">
        <v>13238.480325165798</v>
      </c>
      <c r="W43" s="77">
        <v>6.2637572230847344E-2</v>
      </c>
      <c r="X43" s="77"/>
      <c r="Y43" s="77"/>
      <c r="Z43" s="93"/>
      <c r="AA43" s="77"/>
      <c r="AB43" s="77"/>
      <c r="AC43" s="77"/>
      <c r="AD43" s="93"/>
      <c r="AE43" s="93"/>
      <c r="AF43" s="90">
        <v>13238.480325165798</v>
      </c>
      <c r="AG43" s="91">
        <v>6.2637572230847344E-2</v>
      </c>
      <c r="AH43" s="93">
        <v>1436029.1408429493</v>
      </c>
      <c r="AI43" s="77">
        <v>6.7945396167686924</v>
      </c>
      <c r="AJ43" s="77"/>
      <c r="AK43" s="77"/>
      <c r="AL43" s="77"/>
      <c r="AM43" s="89"/>
      <c r="AN43" s="94">
        <v>1436029.1408429493</v>
      </c>
      <c r="AO43" s="95">
        <v>6.7945396167686924</v>
      </c>
      <c r="AP43" s="93"/>
      <c r="AQ43" s="89"/>
      <c r="AR43" s="90">
        <v>1436029.1408429493</v>
      </c>
      <c r="AS43" s="91">
        <v>6.7945396167686924</v>
      </c>
      <c r="AT43" s="96">
        <v>1738820.3714336462</v>
      </c>
      <c r="AU43" s="97">
        <v>8.2271895215268813</v>
      </c>
      <c r="AV43" s="98"/>
      <c r="AW43" s="77"/>
      <c r="AX43" s="77"/>
      <c r="AY43" s="89"/>
      <c r="AZ43" s="99">
        <v>289552.75026553089</v>
      </c>
      <c r="BA43" s="100">
        <v>1.3700123325273401</v>
      </c>
    </row>
    <row r="44" spans="1:53" customFormat="1" x14ac:dyDescent="0.2">
      <c r="A44" s="104" t="s">
        <v>89</v>
      </c>
      <c r="B44" s="88" t="s">
        <v>91</v>
      </c>
      <c r="C44" s="105">
        <v>6985512.8322717221</v>
      </c>
      <c r="D44" s="93"/>
      <c r="E44" s="77"/>
      <c r="F44" s="77">
        <v>3950.5204946077001</v>
      </c>
      <c r="G44" s="77">
        <v>5.6553048995301496E-2</v>
      </c>
      <c r="H44" s="77"/>
      <c r="I44" s="77"/>
      <c r="J44" s="77"/>
      <c r="K44" s="89"/>
      <c r="L44" s="77"/>
      <c r="M44" s="77"/>
      <c r="N44" s="77"/>
      <c r="O44" s="89"/>
      <c r="P44" s="90">
        <v>3950.5204946077001</v>
      </c>
      <c r="Q44" s="91">
        <v>5.6553048995301496E-2</v>
      </c>
      <c r="R44" s="92"/>
      <c r="S44" s="92"/>
      <c r="T44" s="77"/>
      <c r="U44" s="77"/>
      <c r="V44" s="77"/>
      <c r="W44" s="77"/>
      <c r="X44" s="77"/>
      <c r="Y44" s="77"/>
      <c r="Z44" s="93"/>
      <c r="AA44" s="77"/>
      <c r="AB44" s="77"/>
      <c r="AC44" s="77"/>
      <c r="AD44" s="93"/>
      <c r="AE44" s="93"/>
      <c r="AF44" s="90">
        <v>0</v>
      </c>
      <c r="AG44" s="91">
        <v>0</v>
      </c>
      <c r="AH44" s="93">
        <v>444130.00414846197</v>
      </c>
      <c r="AI44" s="77">
        <v>6.3578725687349253</v>
      </c>
      <c r="AJ44" s="77"/>
      <c r="AK44" s="77"/>
      <c r="AL44" s="77"/>
      <c r="AM44" s="89"/>
      <c r="AN44" s="94">
        <v>444130.00414846197</v>
      </c>
      <c r="AO44" s="95">
        <v>6.3578725687349253</v>
      </c>
      <c r="AP44" s="93"/>
      <c r="AQ44" s="89"/>
      <c r="AR44" s="90">
        <v>444130.00414846197</v>
      </c>
      <c r="AS44" s="91">
        <v>6.3578725687349253</v>
      </c>
      <c r="AT44" s="96">
        <v>448080.52464306966</v>
      </c>
      <c r="AU44" s="97">
        <v>6.4144256177302266</v>
      </c>
      <c r="AV44" s="98"/>
      <c r="AW44" s="77"/>
      <c r="AX44" s="77"/>
      <c r="AY44" s="89"/>
      <c r="AZ44" s="99">
        <v>3950.5204946077001</v>
      </c>
      <c r="BA44" s="100">
        <v>5.6553048995301496E-2</v>
      </c>
    </row>
    <row r="45" spans="1:53" customFormat="1" x14ac:dyDescent="0.2">
      <c r="A45" s="104" t="s">
        <v>92</v>
      </c>
      <c r="B45" s="88" t="s">
        <v>93</v>
      </c>
      <c r="C45" s="105">
        <v>2449184.9171067048</v>
      </c>
      <c r="D45" s="93">
        <v>408046.23456348502</v>
      </c>
      <c r="E45" s="77">
        <v>16.660491076579152</v>
      </c>
      <c r="F45" s="77">
        <v>1020.0706547847</v>
      </c>
      <c r="G45" s="77">
        <v>4.1649393137278501E-2</v>
      </c>
      <c r="H45" s="77"/>
      <c r="I45" s="77"/>
      <c r="J45" s="77"/>
      <c r="K45" s="89"/>
      <c r="L45" s="77"/>
      <c r="M45" s="77"/>
      <c r="N45" s="77"/>
      <c r="O45" s="89"/>
      <c r="P45" s="90">
        <v>409066.30521826976</v>
      </c>
      <c r="Q45" s="91">
        <v>16.702140469716433</v>
      </c>
      <c r="R45" s="92"/>
      <c r="S45" s="92"/>
      <c r="T45" s="77"/>
      <c r="U45" s="77"/>
      <c r="V45" s="77"/>
      <c r="W45" s="77"/>
      <c r="X45" s="77"/>
      <c r="Y45" s="77"/>
      <c r="Z45" s="93"/>
      <c r="AA45" s="77"/>
      <c r="AB45" s="77"/>
      <c r="AC45" s="77"/>
      <c r="AD45" s="93"/>
      <c r="AE45" s="93"/>
      <c r="AF45" s="90">
        <v>0</v>
      </c>
      <c r="AG45" s="91">
        <v>0</v>
      </c>
      <c r="AH45" s="93"/>
      <c r="AI45" s="77"/>
      <c r="AJ45" s="77"/>
      <c r="AK45" s="77"/>
      <c r="AL45" s="77"/>
      <c r="AM45" s="89"/>
      <c r="AN45" s="94">
        <v>0</v>
      </c>
      <c r="AO45" s="95">
        <v>0</v>
      </c>
      <c r="AP45" s="93"/>
      <c r="AQ45" s="89"/>
      <c r="AR45" s="90">
        <v>0</v>
      </c>
      <c r="AS45" s="91">
        <v>0</v>
      </c>
      <c r="AT45" s="96">
        <v>409066.30521826976</v>
      </c>
      <c r="AU45" s="97">
        <v>16.702140469716433</v>
      </c>
      <c r="AV45" s="98"/>
      <c r="AW45" s="77"/>
      <c r="AX45" s="77"/>
      <c r="AY45" s="89"/>
      <c r="AZ45" s="99">
        <v>409066.30521826976</v>
      </c>
      <c r="BA45" s="100">
        <v>16.702140469716433</v>
      </c>
    </row>
    <row r="46" spans="1:53" customFormat="1" x14ac:dyDescent="0.2">
      <c r="A46" s="104" t="s">
        <v>92</v>
      </c>
      <c r="B46" s="88" t="s">
        <v>94</v>
      </c>
      <c r="C46" s="105">
        <v>5970915.3791401405</v>
      </c>
      <c r="D46" s="93">
        <v>744977.78581837472</v>
      </c>
      <c r="E46" s="77">
        <v>12.47677681752136</v>
      </c>
      <c r="F46" s="77">
        <v>318.88417917433316</v>
      </c>
      <c r="G46" s="77">
        <v>5.340624660138041E-3</v>
      </c>
      <c r="H46" s="77">
        <v>63208.088593173539</v>
      </c>
      <c r="I46" s="77">
        <v>1.0585996380721778</v>
      </c>
      <c r="J46" s="77"/>
      <c r="K46" s="89"/>
      <c r="L46" s="77"/>
      <c r="M46" s="77"/>
      <c r="N46" s="77"/>
      <c r="O46" s="89"/>
      <c r="P46" s="90">
        <v>808504.75859072246</v>
      </c>
      <c r="Q46" s="91">
        <v>13.540717080253675</v>
      </c>
      <c r="R46" s="92"/>
      <c r="S46" s="92"/>
      <c r="T46" s="77"/>
      <c r="U46" s="77"/>
      <c r="V46" s="77">
        <v>0.2024263284516</v>
      </c>
      <c r="W46" s="77">
        <v>3.3902059499753123E-6</v>
      </c>
      <c r="X46" s="77"/>
      <c r="Y46" s="77"/>
      <c r="Z46" s="93"/>
      <c r="AA46" s="77"/>
      <c r="AB46" s="77"/>
      <c r="AC46" s="77"/>
      <c r="AD46" s="93"/>
      <c r="AE46" s="93"/>
      <c r="AF46" s="90">
        <v>0.2024263284516</v>
      </c>
      <c r="AG46" s="91">
        <v>3.3902059499753123E-6</v>
      </c>
      <c r="AH46" s="93">
        <v>35445.590594385263</v>
      </c>
      <c r="AI46" s="77">
        <v>0.59363746333128753</v>
      </c>
      <c r="AJ46" s="77"/>
      <c r="AK46" s="77"/>
      <c r="AL46" s="77"/>
      <c r="AM46" s="89"/>
      <c r="AN46" s="94">
        <v>35445.590594385263</v>
      </c>
      <c r="AO46" s="95">
        <v>0.59363746333128753</v>
      </c>
      <c r="AP46" s="93"/>
      <c r="AQ46" s="89"/>
      <c r="AR46" s="90">
        <v>35445.590594385263</v>
      </c>
      <c r="AS46" s="91">
        <v>0.59363746333128753</v>
      </c>
      <c r="AT46" s="96">
        <v>843950.55161143607</v>
      </c>
      <c r="AU46" s="97">
        <v>14.134357933790911</v>
      </c>
      <c r="AV46" s="98"/>
      <c r="AW46" s="77"/>
      <c r="AX46" s="77"/>
      <c r="AY46" s="89"/>
      <c r="AZ46" s="99">
        <v>808504.75859072246</v>
      </c>
      <c r="BA46" s="100">
        <v>13.540717080253675</v>
      </c>
    </row>
    <row r="47" spans="1:53" customFormat="1" x14ac:dyDescent="0.2">
      <c r="A47" s="104" t="s">
        <v>95</v>
      </c>
      <c r="B47" s="88" t="s">
        <v>96</v>
      </c>
      <c r="C47" s="105">
        <v>5065120.4085979899</v>
      </c>
      <c r="D47" s="93"/>
      <c r="E47" s="77"/>
      <c r="F47" s="77">
        <v>1820643.4146070001</v>
      </c>
      <c r="G47" s="77">
        <v>35.94472130448225</v>
      </c>
      <c r="H47" s="77"/>
      <c r="I47" s="77"/>
      <c r="J47" s="77"/>
      <c r="K47" s="89"/>
      <c r="L47" s="77"/>
      <c r="M47" s="77"/>
      <c r="N47" s="77"/>
      <c r="O47" s="89"/>
      <c r="P47" s="90">
        <v>1820643.4146070001</v>
      </c>
      <c r="Q47" s="91">
        <v>35.94472130448225</v>
      </c>
      <c r="R47" s="92"/>
      <c r="S47" s="92"/>
      <c r="T47" s="77"/>
      <c r="U47" s="77"/>
      <c r="V47" s="77"/>
      <c r="W47" s="77"/>
      <c r="X47" s="77"/>
      <c r="Y47" s="77"/>
      <c r="Z47" s="93"/>
      <c r="AA47" s="77"/>
      <c r="AB47" s="77"/>
      <c r="AC47" s="77"/>
      <c r="AD47" s="93"/>
      <c r="AE47" s="93"/>
      <c r="AF47" s="90">
        <v>0</v>
      </c>
      <c r="AG47" s="91">
        <v>0</v>
      </c>
      <c r="AH47" s="93"/>
      <c r="AI47" s="77"/>
      <c r="AJ47" s="77"/>
      <c r="AK47" s="77"/>
      <c r="AL47" s="77"/>
      <c r="AM47" s="89"/>
      <c r="AN47" s="94">
        <v>0</v>
      </c>
      <c r="AO47" s="95">
        <v>0</v>
      </c>
      <c r="AP47" s="93"/>
      <c r="AQ47" s="89"/>
      <c r="AR47" s="90">
        <v>0</v>
      </c>
      <c r="AS47" s="91">
        <v>0</v>
      </c>
      <c r="AT47" s="96">
        <v>1820643.4146070001</v>
      </c>
      <c r="AU47" s="97">
        <v>35.94472130448225</v>
      </c>
      <c r="AV47" s="98"/>
      <c r="AW47" s="77"/>
      <c r="AX47" s="77"/>
      <c r="AY47" s="89"/>
      <c r="AZ47" s="99">
        <v>1820643.4146070001</v>
      </c>
      <c r="BA47" s="100">
        <v>35.94472130448225</v>
      </c>
    </row>
    <row r="48" spans="1:53" customFormat="1" x14ac:dyDescent="0.2">
      <c r="A48" s="104" t="s">
        <v>95</v>
      </c>
      <c r="B48" s="88" t="s">
        <v>97</v>
      </c>
      <c r="C48" s="105">
        <v>8670927.2213371731</v>
      </c>
      <c r="D48" s="93"/>
      <c r="E48" s="77"/>
      <c r="F48" s="77">
        <v>389649.6419852809</v>
      </c>
      <c r="G48" s="77">
        <v>4.4937482698095081</v>
      </c>
      <c r="H48" s="77"/>
      <c r="I48" s="77"/>
      <c r="J48" s="77"/>
      <c r="K48" s="89"/>
      <c r="L48" s="77"/>
      <c r="M48" s="77"/>
      <c r="N48" s="77"/>
      <c r="O48" s="89"/>
      <c r="P48" s="90">
        <v>389649.6419852809</v>
      </c>
      <c r="Q48" s="91">
        <v>4.4937482698095081</v>
      </c>
      <c r="R48" s="92"/>
      <c r="S48" s="92"/>
      <c r="T48" s="77"/>
      <c r="U48" s="77"/>
      <c r="V48" s="77"/>
      <c r="W48" s="77"/>
      <c r="X48" s="77"/>
      <c r="Y48" s="77"/>
      <c r="Z48" s="93"/>
      <c r="AA48" s="77"/>
      <c r="AB48" s="77"/>
      <c r="AC48" s="77"/>
      <c r="AD48" s="93"/>
      <c r="AE48" s="93"/>
      <c r="AF48" s="90">
        <v>0</v>
      </c>
      <c r="AG48" s="91">
        <v>0</v>
      </c>
      <c r="AH48" s="93">
        <v>137.3836248774</v>
      </c>
      <c r="AI48" s="77">
        <v>1.584416768478119E-3</v>
      </c>
      <c r="AJ48" s="77"/>
      <c r="AK48" s="77"/>
      <c r="AL48" s="77"/>
      <c r="AM48" s="89"/>
      <c r="AN48" s="94">
        <v>137.3836248774</v>
      </c>
      <c r="AO48" s="95">
        <v>1.584416768478119E-3</v>
      </c>
      <c r="AP48" s="93"/>
      <c r="AQ48" s="89"/>
      <c r="AR48" s="90">
        <v>137.3836248774</v>
      </c>
      <c r="AS48" s="91">
        <v>1.584416768478119E-3</v>
      </c>
      <c r="AT48" s="96">
        <v>389787.02561015839</v>
      </c>
      <c r="AU48" s="97">
        <v>4.4953326865779877</v>
      </c>
      <c r="AV48" s="98"/>
      <c r="AW48" s="77"/>
      <c r="AX48" s="77"/>
      <c r="AY48" s="89"/>
      <c r="AZ48" s="99">
        <v>389649.6419852809</v>
      </c>
      <c r="BA48" s="100">
        <v>4.4937482698095081</v>
      </c>
    </row>
    <row r="49" spans="1:53" customFormat="1" x14ac:dyDescent="0.2">
      <c r="A49" s="104" t="s">
        <v>98</v>
      </c>
      <c r="B49" s="88" t="s">
        <v>99</v>
      </c>
      <c r="C49" s="105">
        <v>2164270.9597898782</v>
      </c>
      <c r="D49" s="93">
        <v>243830.88107599999</v>
      </c>
      <c r="E49" s="77">
        <v>11.266190121576678</v>
      </c>
      <c r="F49" s="77"/>
      <c r="G49" s="77"/>
      <c r="H49" s="77"/>
      <c r="I49" s="77"/>
      <c r="J49" s="77"/>
      <c r="K49" s="89"/>
      <c r="L49" s="77">
        <v>80312.441000699997</v>
      </c>
      <c r="M49" s="77">
        <v>3.7108311525141593</v>
      </c>
      <c r="N49" s="77">
        <v>495457.96591887326</v>
      </c>
      <c r="O49" s="89">
        <v>22.892603334980553</v>
      </c>
      <c r="P49" s="90">
        <v>819601.28799557337</v>
      </c>
      <c r="Q49" s="91">
        <v>37.869624609071394</v>
      </c>
      <c r="R49" s="92"/>
      <c r="S49" s="92"/>
      <c r="T49" s="77"/>
      <c r="U49" s="77"/>
      <c r="V49" s="77"/>
      <c r="W49" s="77"/>
      <c r="X49" s="77">
        <v>16040.7415466</v>
      </c>
      <c r="Y49" s="77">
        <v>0.7411614277796964</v>
      </c>
      <c r="Z49" s="93"/>
      <c r="AA49" s="77"/>
      <c r="AB49" s="77"/>
      <c r="AC49" s="77"/>
      <c r="AD49" s="93"/>
      <c r="AE49" s="93"/>
      <c r="AF49" s="90">
        <v>16040.7415466</v>
      </c>
      <c r="AG49" s="91">
        <v>0.7411614277796964</v>
      </c>
      <c r="AH49" s="93">
        <v>46872.544959569997</v>
      </c>
      <c r="AI49" s="77">
        <v>2.1657429143770748</v>
      </c>
      <c r="AJ49" s="77"/>
      <c r="AK49" s="77"/>
      <c r="AL49" s="77"/>
      <c r="AM49" s="89"/>
      <c r="AN49" s="94">
        <v>46872.544959569997</v>
      </c>
      <c r="AO49" s="95">
        <v>2.1657429143770748</v>
      </c>
      <c r="AP49" s="93"/>
      <c r="AQ49" s="89"/>
      <c r="AR49" s="90">
        <v>46872.544959569997</v>
      </c>
      <c r="AS49" s="91">
        <v>2.1657429143770748</v>
      </c>
      <c r="AT49" s="96">
        <v>882514.57450174342</v>
      </c>
      <c r="AU49" s="97">
        <v>40.776528951228173</v>
      </c>
      <c r="AV49" s="98"/>
      <c r="AW49" s="77"/>
      <c r="AX49" s="77"/>
      <c r="AY49" s="89"/>
      <c r="AZ49" s="99">
        <v>819601.28799557337</v>
      </c>
      <c r="BA49" s="100">
        <v>37.869624609071394</v>
      </c>
    </row>
    <row r="50" spans="1:53" customFormat="1" x14ac:dyDescent="0.2">
      <c r="A50" s="104" t="s">
        <v>98</v>
      </c>
      <c r="B50" s="88" t="s">
        <v>100</v>
      </c>
      <c r="C50" s="105">
        <v>3333610.1276323283</v>
      </c>
      <c r="D50" s="93">
        <v>1454.5966159499999</v>
      </c>
      <c r="E50" s="77">
        <v>4.3634275162918235E-2</v>
      </c>
      <c r="F50" s="77"/>
      <c r="G50" s="77"/>
      <c r="H50" s="77"/>
      <c r="I50" s="77"/>
      <c r="J50" s="77"/>
      <c r="K50" s="89"/>
      <c r="L50" s="77"/>
      <c r="M50" s="77"/>
      <c r="N50" s="77">
        <v>56560.547272781005</v>
      </c>
      <c r="O50" s="89">
        <v>1.6966755291493163</v>
      </c>
      <c r="P50" s="90">
        <v>58015.143888731007</v>
      </c>
      <c r="Q50" s="91">
        <v>1.7403098043122345</v>
      </c>
      <c r="R50" s="92"/>
      <c r="S50" s="92"/>
      <c r="T50" s="77"/>
      <c r="U50" s="77"/>
      <c r="V50" s="77"/>
      <c r="W50" s="77"/>
      <c r="X50" s="77"/>
      <c r="Y50" s="77"/>
      <c r="Z50" s="93"/>
      <c r="AA50" s="77"/>
      <c r="AB50" s="77"/>
      <c r="AC50" s="77"/>
      <c r="AD50" s="93"/>
      <c r="AE50" s="93"/>
      <c r="AF50" s="90">
        <v>0</v>
      </c>
      <c r="AG50" s="91">
        <v>0</v>
      </c>
      <c r="AH50" s="93"/>
      <c r="AI50" s="77"/>
      <c r="AJ50" s="77"/>
      <c r="AK50" s="77"/>
      <c r="AL50" s="77"/>
      <c r="AM50" s="89"/>
      <c r="AN50" s="94">
        <v>0</v>
      </c>
      <c r="AO50" s="95">
        <v>0</v>
      </c>
      <c r="AP50" s="93"/>
      <c r="AQ50" s="89"/>
      <c r="AR50" s="90">
        <v>0</v>
      </c>
      <c r="AS50" s="91">
        <v>0</v>
      </c>
      <c r="AT50" s="96">
        <v>58015.143888731007</v>
      </c>
      <c r="AU50" s="97">
        <v>1.7403098043122345</v>
      </c>
      <c r="AV50" s="98"/>
      <c r="AW50" s="77"/>
      <c r="AX50" s="77"/>
      <c r="AY50" s="89"/>
      <c r="AZ50" s="99">
        <v>58015.143888731007</v>
      </c>
      <c r="BA50" s="100">
        <v>1.7403098043122345</v>
      </c>
    </row>
    <row r="51" spans="1:53" customFormat="1" x14ac:dyDescent="0.2">
      <c r="A51" s="104" t="s">
        <v>101</v>
      </c>
      <c r="B51" s="88" t="s">
        <v>102</v>
      </c>
      <c r="C51" s="105">
        <v>8374728.016647581</v>
      </c>
      <c r="D51" s="93">
        <v>225053.38426869689</v>
      </c>
      <c r="E51" s="77">
        <v>2.6872918597634192</v>
      </c>
      <c r="F51" s="77">
        <v>105856.91951000001</v>
      </c>
      <c r="G51" s="77">
        <v>1.2640042673573861</v>
      </c>
      <c r="H51" s="77"/>
      <c r="I51" s="77"/>
      <c r="J51" s="77"/>
      <c r="K51" s="89"/>
      <c r="L51" s="77"/>
      <c r="M51" s="77"/>
      <c r="N51" s="77"/>
      <c r="O51" s="89"/>
      <c r="P51" s="90">
        <v>330910.30377869698</v>
      </c>
      <c r="Q51" s="91">
        <v>3.951296127120806</v>
      </c>
      <c r="R51" s="92"/>
      <c r="S51" s="92"/>
      <c r="T51" s="77"/>
      <c r="U51" s="77"/>
      <c r="V51" s="77"/>
      <c r="W51" s="77"/>
      <c r="X51" s="77"/>
      <c r="Y51" s="77"/>
      <c r="Z51" s="93"/>
      <c r="AA51" s="77"/>
      <c r="AB51" s="77"/>
      <c r="AC51" s="77"/>
      <c r="AD51" s="93"/>
      <c r="AE51" s="93"/>
      <c r="AF51" s="90">
        <v>0</v>
      </c>
      <c r="AG51" s="91">
        <v>0</v>
      </c>
      <c r="AH51" s="93">
        <v>218102.556895446</v>
      </c>
      <c r="AI51" s="77">
        <v>2.6042942106525016</v>
      </c>
      <c r="AJ51" s="77"/>
      <c r="AK51" s="77"/>
      <c r="AL51" s="77"/>
      <c r="AM51" s="89"/>
      <c r="AN51" s="94">
        <v>218102.556895446</v>
      </c>
      <c r="AO51" s="95">
        <v>2.6042942106525016</v>
      </c>
      <c r="AP51" s="93"/>
      <c r="AQ51" s="89"/>
      <c r="AR51" s="90">
        <v>218102.556895446</v>
      </c>
      <c r="AS51" s="91">
        <v>2.6042942106525016</v>
      </c>
      <c r="AT51" s="96">
        <v>549012.86067414284</v>
      </c>
      <c r="AU51" s="97">
        <v>6.5555903377733067</v>
      </c>
      <c r="AV51" s="98"/>
      <c r="AW51" s="77"/>
      <c r="AX51" s="77"/>
      <c r="AY51" s="89"/>
      <c r="AZ51" s="99">
        <v>330910.30377869698</v>
      </c>
      <c r="BA51" s="100">
        <v>3.951296127120806</v>
      </c>
    </row>
    <row r="52" spans="1:53" customFormat="1" x14ac:dyDescent="0.2">
      <c r="A52" s="104" t="s">
        <v>101</v>
      </c>
      <c r="B52" s="88" t="s">
        <v>103</v>
      </c>
      <c r="C52" s="105">
        <v>1951434.982557592</v>
      </c>
      <c r="D52" s="93">
        <v>10772.37883952196</v>
      </c>
      <c r="E52" s="77">
        <v>0.55202345636970451</v>
      </c>
      <c r="F52" s="77"/>
      <c r="G52" s="77"/>
      <c r="H52" s="77"/>
      <c r="I52" s="77"/>
      <c r="J52" s="77"/>
      <c r="K52" s="89"/>
      <c r="L52" s="77"/>
      <c r="M52" s="77"/>
      <c r="N52" s="77"/>
      <c r="O52" s="89"/>
      <c r="P52" s="90">
        <v>10772.37883952196</v>
      </c>
      <c r="Q52" s="91">
        <v>0.55202345636970451</v>
      </c>
      <c r="R52" s="92"/>
      <c r="S52" s="92"/>
      <c r="T52" s="77"/>
      <c r="U52" s="77"/>
      <c r="V52" s="77"/>
      <c r="W52" s="77"/>
      <c r="X52" s="77"/>
      <c r="Y52" s="77"/>
      <c r="Z52" s="93"/>
      <c r="AA52" s="77"/>
      <c r="AB52" s="77"/>
      <c r="AC52" s="77"/>
      <c r="AD52" s="93"/>
      <c r="AE52" s="93"/>
      <c r="AF52" s="90">
        <v>0</v>
      </c>
      <c r="AG52" s="91">
        <v>0</v>
      </c>
      <c r="AH52" s="93">
        <v>182656.3088486288</v>
      </c>
      <c r="AI52" s="77">
        <v>9.3601022058770091</v>
      </c>
      <c r="AJ52" s="77"/>
      <c r="AK52" s="77"/>
      <c r="AL52" s="77"/>
      <c r="AM52" s="89"/>
      <c r="AN52" s="94">
        <v>182656.3088486288</v>
      </c>
      <c r="AO52" s="95">
        <v>9.3601022058770091</v>
      </c>
      <c r="AP52" s="93"/>
      <c r="AQ52" s="89"/>
      <c r="AR52" s="90">
        <v>182656.3088486288</v>
      </c>
      <c r="AS52" s="91">
        <v>9.3601022058770091</v>
      </c>
      <c r="AT52" s="96">
        <v>193428.68768815076</v>
      </c>
      <c r="AU52" s="97">
        <v>9.912125662246714</v>
      </c>
      <c r="AV52" s="98"/>
      <c r="AW52" s="77"/>
      <c r="AX52" s="77"/>
      <c r="AY52" s="89"/>
      <c r="AZ52" s="99">
        <v>10772.37883952196</v>
      </c>
      <c r="BA52" s="100">
        <v>0.55202345636970451</v>
      </c>
    </row>
    <row r="53" spans="1:53" customFormat="1" x14ac:dyDescent="0.2">
      <c r="A53" s="104" t="s">
        <v>101</v>
      </c>
      <c r="B53" s="88" t="s">
        <v>104</v>
      </c>
      <c r="C53" s="105">
        <v>5634726.8375844257</v>
      </c>
      <c r="D53" s="93">
        <v>614503.33084136888</v>
      </c>
      <c r="E53" s="77">
        <v>10.905645447487263</v>
      </c>
      <c r="F53" s="77"/>
      <c r="G53" s="77"/>
      <c r="H53" s="77">
        <v>111110.68445949003</v>
      </c>
      <c r="I53" s="77">
        <v>1.9718912320357047</v>
      </c>
      <c r="J53" s="77"/>
      <c r="K53" s="89"/>
      <c r="L53" s="77"/>
      <c r="M53" s="77"/>
      <c r="N53" s="77"/>
      <c r="O53" s="89"/>
      <c r="P53" s="90">
        <v>725614.01530085888</v>
      </c>
      <c r="Q53" s="91">
        <v>12.877536679522967</v>
      </c>
      <c r="R53" s="92"/>
      <c r="S53" s="92"/>
      <c r="T53" s="77"/>
      <c r="U53" s="77"/>
      <c r="V53" s="77">
        <v>4854.7019723165331</v>
      </c>
      <c r="W53" s="77">
        <v>8.6156829110773991E-2</v>
      </c>
      <c r="X53" s="77"/>
      <c r="Y53" s="77"/>
      <c r="Z53" s="93"/>
      <c r="AA53" s="77"/>
      <c r="AB53" s="77"/>
      <c r="AC53" s="77"/>
      <c r="AD53" s="93"/>
      <c r="AE53" s="93"/>
      <c r="AF53" s="90">
        <v>4854.7019723165331</v>
      </c>
      <c r="AG53" s="91">
        <v>8.6156829110773991E-2</v>
      </c>
      <c r="AH53" s="93">
        <v>186663.98728687983</v>
      </c>
      <c r="AI53" s="77">
        <v>3.3127424392927907</v>
      </c>
      <c r="AJ53" s="77"/>
      <c r="AK53" s="77"/>
      <c r="AL53" s="77"/>
      <c r="AM53" s="89"/>
      <c r="AN53" s="94">
        <v>186663.98728687983</v>
      </c>
      <c r="AO53" s="95">
        <v>3.3127424392927907</v>
      </c>
      <c r="AP53" s="93"/>
      <c r="AQ53" s="89"/>
      <c r="AR53" s="90">
        <v>186663.98728687983</v>
      </c>
      <c r="AS53" s="91">
        <v>3.3127424392927907</v>
      </c>
      <c r="AT53" s="96">
        <v>917132.70456005516</v>
      </c>
      <c r="AU53" s="97">
        <v>16.276435947926529</v>
      </c>
      <c r="AV53" s="98"/>
      <c r="AW53" s="77"/>
      <c r="AX53" s="77"/>
      <c r="AY53" s="89"/>
      <c r="AZ53" s="99">
        <v>725614.01530085888</v>
      </c>
      <c r="BA53" s="100">
        <v>12.877536679522967</v>
      </c>
    </row>
    <row r="54" spans="1:53" customFormat="1" x14ac:dyDescent="0.2">
      <c r="A54" s="104" t="s">
        <v>101</v>
      </c>
      <c r="B54" s="88" t="s">
        <v>105</v>
      </c>
      <c r="C54" s="105">
        <v>1862235.9803828776</v>
      </c>
      <c r="D54" s="93">
        <v>17478.371743596897</v>
      </c>
      <c r="E54" s="77">
        <v>0.93856911410353727</v>
      </c>
      <c r="F54" s="77">
        <v>12101.902425606497</v>
      </c>
      <c r="G54" s="77">
        <v>0.64985869423048803</v>
      </c>
      <c r="H54" s="77">
        <v>36509.027686341309</v>
      </c>
      <c r="I54" s="77">
        <v>1.9604941624441719</v>
      </c>
      <c r="J54" s="77"/>
      <c r="K54" s="89"/>
      <c r="L54" s="77">
        <v>3066.2398595219461</v>
      </c>
      <c r="M54" s="77">
        <v>0.164653668590998</v>
      </c>
      <c r="N54" s="77"/>
      <c r="O54" s="89"/>
      <c r="P54" s="90">
        <v>69155.541715066618</v>
      </c>
      <c r="Q54" s="91">
        <v>3.7135756393691932</v>
      </c>
      <c r="R54" s="92"/>
      <c r="S54" s="92"/>
      <c r="T54" s="77"/>
      <c r="U54" s="77"/>
      <c r="V54" s="77">
        <v>0.77136570942600002</v>
      </c>
      <c r="W54" s="77">
        <v>4.1421480282397208E-5</v>
      </c>
      <c r="X54" s="77">
        <v>29.304386104048</v>
      </c>
      <c r="Y54" s="77">
        <v>1.573612926221251E-3</v>
      </c>
      <c r="Z54" s="93"/>
      <c r="AA54" s="77"/>
      <c r="AB54" s="77"/>
      <c r="AC54" s="77"/>
      <c r="AD54" s="93"/>
      <c r="AE54" s="93"/>
      <c r="AF54" s="90">
        <v>30.075751813474</v>
      </c>
      <c r="AG54" s="91">
        <v>1.615034406503648E-3</v>
      </c>
      <c r="AH54" s="93">
        <v>76614.116955676654</v>
      </c>
      <c r="AI54" s="77">
        <v>4.1140928304867526</v>
      </c>
      <c r="AJ54" s="77"/>
      <c r="AK54" s="77"/>
      <c r="AL54" s="77"/>
      <c r="AM54" s="89"/>
      <c r="AN54" s="94">
        <v>76614.116955676654</v>
      </c>
      <c r="AO54" s="95">
        <v>4.1140928304867526</v>
      </c>
      <c r="AP54" s="93">
        <v>7.2002942611000001E-2</v>
      </c>
      <c r="AQ54" s="89">
        <v>3.8664778991218996E-6</v>
      </c>
      <c r="AR54" s="90">
        <v>76614.18895861927</v>
      </c>
      <c r="AS54" s="91">
        <v>4.1140966969646513</v>
      </c>
      <c r="AT54" s="96">
        <v>145799.80642549941</v>
      </c>
      <c r="AU54" s="97">
        <v>7.8292873707403512</v>
      </c>
      <c r="AV54" s="98"/>
      <c r="AW54" s="77"/>
      <c r="AX54" s="77"/>
      <c r="AY54" s="89"/>
      <c r="AZ54" s="99">
        <v>69155.541715066618</v>
      </c>
      <c r="BA54" s="100">
        <v>3.7135756393691932</v>
      </c>
    </row>
    <row r="55" spans="1:53" customFormat="1" x14ac:dyDescent="0.2">
      <c r="A55" s="104" t="s">
        <v>106</v>
      </c>
      <c r="B55" s="88" t="s">
        <v>107</v>
      </c>
      <c r="C55" s="105">
        <v>383464.88191286166</v>
      </c>
      <c r="D55" s="93">
        <v>15573.164390095808</v>
      </c>
      <c r="E55" s="77">
        <v>4.0611709506255762</v>
      </c>
      <c r="F55" s="77">
        <v>12590.922720471381</v>
      </c>
      <c r="G55" s="77">
        <v>3.2834617495253542</v>
      </c>
      <c r="H55" s="77"/>
      <c r="I55" s="77"/>
      <c r="J55" s="77"/>
      <c r="K55" s="89"/>
      <c r="L55" s="77"/>
      <c r="M55" s="77"/>
      <c r="N55" s="77"/>
      <c r="O55" s="89"/>
      <c r="P55" s="90">
        <v>28164.08711056719</v>
      </c>
      <c r="Q55" s="91">
        <v>7.3446327001509308</v>
      </c>
      <c r="R55" s="92"/>
      <c r="S55" s="92"/>
      <c r="T55" s="77"/>
      <c r="U55" s="77"/>
      <c r="V55" s="77"/>
      <c r="W55" s="77"/>
      <c r="X55" s="77"/>
      <c r="Y55" s="77"/>
      <c r="Z55" s="93"/>
      <c r="AA55" s="77"/>
      <c r="AB55" s="77"/>
      <c r="AC55" s="77"/>
      <c r="AD55" s="93"/>
      <c r="AE55" s="93"/>
      <c r="AF55" s="90">
        <v>0</v>
      </c>
      <c r="AG55" s="91">
        <v>0</v>
      </c>
      <c r="AH55" s="93"/>
      <c r="AI55" s="77"/>
      <c r="AJ55" s="77">
        <v>11889.690507204996</v>
      </c>
      <c r="AK55" s="77">
        <v>3.1005943615735854</v>
      </c>
      <c r="AL55" s="77"/>
      <c r="AM55" s="89"/>
      <c r="AN55" s="94">
        <v>11889.690507204996</v>
      </c>
      <c r="AO55" s="95">
        <v>3.1005943615735854</v>
      </c>
      <c r="AP55" s="93">
        <v>2.0384163931099999</v>
      </c>
      <c r="AQ55" s="89">
        <v>5.3157837634091568E-4</v>
      </c>
      <c r="AR55" s="90">
        <v>11891.728923598104</v>
      </c>
      <c r="AS55" s="91">
        <v>3.101125939949926</v>
      </c>
      <c r="AT55" s="96">
        <v>40055.816034165298</v>
      </c>
      <c r="AU55" s="97">
        <v>10.445758640100857</v>
      </c>
      <c r="AV55" s="98">
        <v>1819.8059513858998</v>
      </c>
      <c r="AW55" s="77">
        <v>0.47456912933149153</v>
      </c>
      <c r="AX55" s="77">
        <v>116.45246064810001</v>
      </c>
      <c r="AY55" s="89">
        <v>3.0368481219764629E-2</v>
      </c>
      <c r="AZ55" s="99">
        <v>30100.34552260119</v>
      </c>
      <c r="BA55" s="100">
        <v>7.8495703107021875</v>
      </c>
    </row>
    <row r="56" spans="1:53" customFormat="1" x14ac:dyDescent="0.2">
      <c r="A56" s="104" t="s">
        <v>106</v>
      </c>
      <c r="B56" s="88" t="s">
        <v>108</v>
      </c>
      <c r="C56" s="105">
        <v>1142332.7227511459</v>
      </c>
      <c r="D56" s="93">
        <v>61856.114542292831</v>
      </c>
      <c r="E56" s="77">
        <v>5.4148947421659406</v>
      </c>
      <c r="F56" s="77">
        <v>69943.451442206424</v>
      </c>
      <c r="G56" s="77">
        <v>6.1228615839488141</v>
      </c>
      <c r="H56" s="77">
        <v>4737.8831519335499</v>
      </c>
      <c r="I56" s="77">
        <v>0.41475509346550382</v>
      </c>
      <c r="J56" s="77">
        <v>6.1636536382499996</v>
      </c>
      <c r="K56" s="89">
        <v>5.3956728328728222E-4</v>
      </c>
      <c r="L56" s="77">
        <v>373.89783120399693</v>
      </c>
      <c r="M56" s="77">
        <v>3.2731079461990477E-2</v>
      </c>
      <c r="N56" s="77">
        <v>38.017619543899997</v>
      </c>
      <c r="O56" s="89">
        <v>3.3280688530343389E-3</v>
      </c>
      <c r="P56" s="90">
        <v>136955.52824081879</v>
      </c>
      <c r="Q56" s="91">
        <v>11.989110135178557</v>
      </c>
      <c r="R56" s="92"/>
      <c r="S56" s="92"/>
      <c r="T56" s="77">
        <v>342.91310936629998</v>
      </c>
      <c r="U56" s="77">
        <v>3.0018671665155709E-2</v>
      </c>
      <c r="V56" s="77">
        <v>395.98123304568639</v>
      </c>
      <c r="W56" s="77">
        <v>3.4664264198964893E-2</v>
      </c>
      <c r="X56" s="77">
        <v>964.80228150688788</v>
      </c>
      <c r="Y56" s="77">
        <v>8.4458955109269623E-2</v>
      </c>
      <c r="Z56" s="93">
        <v>78676.540613511112</v>
      </c>
      <c r="AA56" s="77">
        <v>6.887357688925329</v>
      </c>
      <c r="AB56" s="77">
        <v>70.453279074299999</v>
      </c>
      <c r="AC56" s="77">
        <v>6.1674919811999509E-3</v>
      </c>
      <c r="AD56" s="93">
        <v>3548.7499202606614</v>
      </c>
      <c r="AE56" s="93">
        <v>0.31065816898897913</v>
      </c>
      <c r="AF56" s="90">
        <v>83999.440436764911</v>
      </c>
      <c r="AG56" s="91">
        <v>7.3533252408688954</v>
      </c>
      <c r="AH56" s="93"/>
      <c r="AI56" s="77"/>
      <c r="AJ56" s="77">
        <v>5191.4529889616333</v>
      </c>
      <c r="AK56" s="77">
        <v>0.45446067380953226</v>
      </c>
      <c r="AL56" s="77"/>
      <c r="AM56" s="89"/>
      <c r="AN56" s="94">
        <v>5191.4529889616333</v>
      </c>
      <c r="AO56" s="95">
        <v>0.45446067380953226</v>
      </c>
      <c r="AP56" s="93">
        <v>2746.1356044477143</v>
      </c>
      <c r="AQ56" s="89">
        <v>0.24039717586256631</v>
      </c>
      <c r="AR56" s="90">
        <v>7937.5885934093476</v>
      </c>
      <c r="AS56" s="91">
        <v>0.69485784967209852</v>
      </c>
      <c r="AT56" s="96">
        <v>228892.55727099319</v>
      </c>
      <c r="AU56" s="97">
        <v>20.037293225719559</v>
      </c>
      <c r="AV56" s="98">
        <v>1374.7508893870781</v>
      </c>
      <c r="AW56" s="77">
        <v>0.1203459256665769</v>
      </c>
      <c r="AX56" s="77">
        <v>300.99545178866799</v>
      </c>
      <c r="AY56" s="89">
        <v>2.6349192822189602E-2</v>
      </c>
      <c r="AZ56" s="99">
        <v>138631.27458199454</v>
      </c>
      <c r="BA56" s="100">
        <v>12.135805253667323</v>
      </c>
    </row>
    <row r="57" spans="1:53" customFormat="1" x14ac:dyDescent="0.2">
      <c r="A57" s="104" t="s">
        <v>109</v>
      </c>
      <c r="B57" s="88" t="s">
        <v>110</v>
      </c>
      <c r="C57" s="105">
        <v>3016140.4293547138</v>
      </c>
      <c r="D57" s="93"/>
      <c r="E57" s="77"/>
      <c r="F57" s="77"/>
      <c r="G57" s="77"/>
      <c r="H57" s="77"/>
      <c r="I57" s="77"/>
      <c r="J57" s="77"/>
      <c r="K57" s="89"/>
      <c r="L57" s="77"/>
      <c r="M57" s="77"/>
      <c r="N57" s="77"/>
      <c r="O57" s="89"/>
      <c r="P57" s="90">
        <v>0</v>
      </c>
      <c r="Q57" s="91">
        <v>0</v>
      </c>
      <c r="R57" s="92"/>
      <c r="S57" s="92"/>
      <c r="T57" s="77"/>
      <c r="U57" s="77"/>
      <c r="V57" s="77"/>
      <c r="W57" s="77"/>
      <c r="X57" s="77"/>
      <c r="Y57" s="77"/>
      <c r="Z57" s="93"/>
      <c r="AA57" s="77"/>
      <c r="AB57" s="77"/>
      <c r="AC57" s="77"/>
      <c r="AD57" s="93"/>
      <c r="AE57" s="93"/>
      <c r="AF57" s="90">
        <v>0</v>
      </c>
      <c r="AG57" s="91">
        <v>0</v>
      </c>
      <c r="AH57" s="93"/>
      <c r="AI57" s="77"/>
      <c r="AJ57" s="77"/>
      <c r="AK57" s="77"/>
      <c r="AL57" s="77"/>
      <c r="AM57" s="89"/>
      <c r="AN57" s="94">
        <v>0</v>
      </c>
      <c r="AO57" s="95">
        <v>0</v>
      </c>
      <c r="AP57" s="93"/>
      <c r="AQ57" s="89"/>
      <c r="AR57" s="90">
        <v>0</v>
      </c>
      <c r="AS57" s="91">
        <v>0</v>
      </c>
      <c r="AT57" s="96">
        <v>0</v>
      </c>
      <c r="AU57" s="97">
        <v>0</v>
      </c>
      <c r="AV57" s="98"/>
      <c r="AW57" s="77"/>
      <c r="AX57" s="77"/>
      <c r="AY57" s="89"/>
      <c r="AZ57" s="99">
        <v>0</v>
      </c>
      <c r="BA57" s="100">
        <v>0</v>
      </c>
    </row>
    <row r="58" spans="1:53" customFormat="1" x14ac:dyDescent="0.2">
      <c r="A58" s="104" t="s">
        <v>111</v>
      </c>
      <c r="B58" s="88" t="s">
        <v>112</v>
      </c>
      <c r="C58" s="105">
        <v>1890785.0824185726</v>
      </c>
      <c r="D58" s="93">
        <v>2066.3288556900002</v>
      </c>
      <c r="E58" s="77">
        <v>0.10928417380186241</v>
      </c>
      <c r="F58" s="77">
        <v>112640.74586205139</v>
      </c>
      <c r="G58" s="77">
        <v>5.9573532131937741</v>
      </c>
      <c r="H58" s="77"/>
      <c r="I58" s="77"/>
      <c r="J58" s="77"/>
      <c r="K58" s="89"/>
      <c r="L58" s="77">
        <v>1022.97328917</v>
      </c>
      <c r="M58" s="77">
        <v>5.4103097104059937E-2</v>
      </c>
      <c r="N58" s="77"/>
      <c r="O58" s="89"/>
      <c r="P58" s="90">
        <v>115730.0480069114</v>
      </c>
      <c r="Q58" s="91">
        <v>6.1207404840996977</v>
      </c>
      <c r="R58" s="92"/>
      <c r="S58" s="92"/>
      <c r="T58" s="77"/>
      <c r="U58" s="77"/>
      <c r="V58" s="77">
        <v>154355.35250304529</v>
      </c>
      <c r="W58" s="77">
        <v>8.163558827405371</v>
      </c>
      <c r="X58" s="77">
        <v>56.951131241588001</v>
      </c>
      <c r="Y58" s="77">
        <v>3.0120362050212349E-3</v>
      </c>
      <c r="Z58" s="93"/>
      <c r="AA58" s="77"/>
      <c r="AB58" s="77"/>
      <c r="AC58" s="77"/>
      <c r="AD58" s="93"/>
      <c r="AE58" s="93"/>
      <c r="AF58" s="90">
        <v>154412.30363428689</v>
      </c>
      <c r="AG58" s="91">
        <v>8.1665708636103922</v>
      </c>
      <c r="AH58" s="93">
        <v>54431.3489555509</v>
      </c>
      <c r="AI58" s="77">
        <v>2.8787697481686161</v>
      </c>
      <c r="AJ58" s="77"/>
      <c r="AK58" s="77"/>
      <c r="AL58" s="77">
        <v>33127.313555699999</v>
      </c>
      <c r="AM58" s="89">
        <v>1.7520401373870391</v>
      </c>
      <c r="AN58" s="94">
        <v>87558.662511250892</v>
      </c>
      <c r="AO58" s="95">
        <v>4.6308098855556548</v>
      </c>
      <c r="AP58" s="93">
        <v>8.3408763313100001E-2</v>
      </c>
      <c r="AQ58" s="89">
        <v>4.4113296687537213E-6</v>
      </c>
      <c r="AR58" s="90">
        <v>87558.745920014204</v>
      </c>
      <c r="AS58" s="91">
        <v>4.6308142968853234</v>
      </c>
      <c r="AT58" s="96">
        <v>357701.09756121255</v>
      </c>
      <c r="AU58" s="97">
        <v>18.918125644595417</v>
      </c>
      <c r="AV58" s="98"/>
      <c r="AW58" s="77"/>
      <c r="AX58" s="77"/>
      <c r="AY58" s="89"/>
      <c r="AZ58" s="99">
        <v>115730.0480069114</v>
      </c>
      <c r="BA58" s="100">
        <v>6.1207404840996977</v>
      </c>
    </row>
    <row r="59" spans="1:53" customFormat="1" x14ac:dyDescent="0.2">
      <c r="A59" s="104" t="s">
        <v>113</v>
      </c>
      <c r="B59" s="88" t="s">
        <v>113</v>
      </c>
      <c r="C59" s="105">
        <v>844771.23122950527</v>
      </c>
      <c r="D59" s="93">
        <v>382519.34150328813</v>
      </c>
      <c r="E59" s="77">
        <v>45.280820103989342</v>
      </c>
      <c r="F59" s="77">
        <v>12407.242929364967</v>
      </c>
      <c r="G59" s="77">
        <v>1.4687104000105562</v>
      </c>
      <c r="H59" s="77">
        <v>37.4556994995</v>
      </c>
      <c r="I59" s="77">
        <v>4.4338275399111136E-3</v>
      </c>
      <c r="J59" s="77">
        <v>1440.9495041555001</v>
      </c>
      <c r="K59" s="89">
        <v>0.17057274808687545</v>
      </c>
      <c r="L59" s="77">
        <v>5.9981175444749999</v>
      </c>
      <c r="M59" s="77">
        <v>7.1002862345882214E-4</v>
      </c>
      <c r="N59" s="77">
        <v>9.2332173893299991</v>
      </c>
      <c r="O59" s="89">
        <v>1.0929843545798427E-3</v>
      </c>
      <c r="P59" s="90">
        <v>396420.22097124188</v>
      </c>
      <c r="Q59" s="91">
        <v>46.926340092604725</v>
      </c>
      <c r="R59" s="92"/>
      <c r="S59" s="92"/>
      <c r="T59" s="77"/>
      <c r="U59" s="77"/>
      <c r="V59" s="77">
        <v>716.81487557309663</v>
      </c>
      <c r="W59" s="77">
        <v>8.4853135271879793E-2</v>
      </c>
      <c r="X59" s="77">
        <v>35.899444782038699</v>
      </c>
      <c r="Y59" s="77">
        <v>4.2496055091494501E-3</v>
      </c>
      <c r="Z59" s="93">
        <v>170340.06344886252</v>
      </c>
      <c r="AA59" s="77">
        <v>20.164046448521276</v>
      </c>
      <c r="AB59" s="77">
        <v>1539.4148246462264</v>
      </c>
      <c r="AC59" s="77">
        <v>0.18222860435312363</v>
      </c>
      <c r="AD59" s="93"/>
      <c r="AE59" s="93"/>
      <c r="AF59" s="90">
        <v>172632.1925938639</v>
      </c>
      <c r="AG59" s="91">
        <v>20.435377793655434</v>
      </c>
      <c r="AH59" s="93"/>
      <c r="AI59" s="77"/>
      <c r="AJ59" s="77">
        <v>620.66705717093009</v>
      </c>
      <c r="AK59" s="77">
        <v>7.3471613879131828E-2</v>
      </c>
      <c r="AL59" s="77"/>
      <c r="AM59" s="89"/>
      <c r="AN59" s="94">
        <v>620.66705717093009</v>
      </c>
      <c r="AO59" s="95">
        <v>7.3471613879131828E-2</v>
      </c>
      <c r="AP59" s="93">
        <v>3976.2374403679451</v>
      </c>
      <c r="AQ59" s="89">
        <v>0.47068807428264464</v>
      </c>
      <c r="AR59" s="90">
        <v>4596.9044975388751</v>
      </c>
      <c r="AS59" s="91">
        <v>0.5441596881617764</v>
      </c>
      <c r="AT59" s="96">
        <v>573649.31806264666</v>
      </c>
      <c r="AU59" s="97">
        <v>67.905877574422163</v>
      </c>
      <c r="AV59" s="98">
        <v>796.26481466128962</v>
      </c>
      <c r="AW59" s="77">
        <v>9.4258041138827853E-2</v>
      </c>
      <c r="AX59" s="77">
        <v>770.21600303999901</v>
      </c>
      <c r="AY59" s="89">
        <v>9.117450672639546E-2</v>
      </c>
      <c r="AZ59" s="99">
        <v>397986.70178894309</v>
      </c>
      <c r="BA59" s="100">
        <v>47.111772640469937</v>
      </c>
    </row>
    <row r="60" spans="1:53" customFormat="1" x14ac:dyDescent="0.2">
      <c r="A60" s="104" t="s">
        <v>114</v>
      </c>
      <c r="B60" s="88" t="s">
        <v>115</v>
      </c>
      <c r="C60" s="105">
        <v>1588633.7137797403</v>
      </c>
      <c r="D60" s="93">
        <v>62104.61184273343</v>
      </c>
      <c r="E60" s="77">
        <v>3.9093096982671778</v>
      </c>
      <c r="F60" s="77">
        <v>426435.97957323288</v>
      </c>
      <c r="G60" s="77">
        <v>26.842939053498966</v>
      </c>
      <c r="H60" s="77"/>
      <c r="I60" s="77"/>
      <c r="J60" s="77"/>
      <c r="K60" s="89"/>
      <c r="L60" s="77"/>
      <c r="M60" s="77"/>
      <c r="N60" s="77"/>
      <c r="O60" s="89"/>
      <c r="P60" s="90">
        <v>488540.59141596634</v>
      </c>
      <c r="Q60" s="91">
        <v>30.75224875176615</v>
      </c>
      <c r="R60" s="92"/>
      <c r="S60" s="92"/>
      <c r="T60" s="77"/>
      <c r="U60" s="77"/>
      <c r="V60" s="77">
        <v>0.32932936164099996</v>
      </c>
      <c r="W60" s="77">
        <v>2.0730352049337195E-5</v>
      </c>
      <c r="X60" s="77"/>
      <c r="Y60" s="77"/>
      <c r="Z60" s="93"/>
      <c r="AA60" s="77"/>
      <c r="AB60" s="77"/>
      <c r="AC60" s="77"/>
      <c r="AD60" s="93"/>
      <c r="AE60" s="93"/>
      <c r="AF60" s="90">
        <v>0.32932936164099996</v>
      </c>
      <c r="AG60" s="91">
        <v>2.0730352049337195E-5</v>
      </c>
      <c r="AH60" s="93">
        <v>283452.51246921404</v>
      </c>
      <c r="AI60" s="77">
        <v>17.842534122910724</v>
      </c>
      <c r="AJ60" s="77"/>
      <c r="AK60" s="77"/>
      <c r="AL60" s="77"/>
      <c r="AM60" s="89"/>
      <c r="AN60" s="94">
        <v>283452.51246921404</v>
      </c>
      <c r="AO60" s="95">
        <v>17.842534122910724</v>
      </c>
      <c r="AP60" s="93"/>
      <c r="AQ60" s="89"/>
      <c r="AR60" s="90">
        <v>283452.51246921404</v>
      </c>
      <c r="AS60" s="91">
        <v>17.842534122910724</v>
      </c>
      <c r="AT60" s="96">
        <v>771993.43321454222</v>
      </c>
      <c r="AU60" s="97">
        <v>48.594803605028929</v>
      </c>
      <c r="AV60" s="98"/>
      <c r="AW60" s="77"/>
      <c r="AX60" s="77"/>
      <c r="AY60" s="89"/>
      <c r="AZ60" s="99">
        <v>488540.59141596634</v>
      </c>
      <c r="BA60" s="100">
        <v>30.75224875176615</v>
      </c>
    </row>
    <row r="61" spans="1:53" customFormat="1" ht="13.5" thickBot="1" x14ac:dyDescent="0.25">
      <c r="A61" s="106" t="s">
        <v>114</v>
      </c>
      <c r="B61" s="107" t="s">
        <v>116</v>
      </c>
      <c r="C61" s="108">
        <v>3498943.5006588055</v>
      </c>
      <c r="D61" s="93"/>
      <c r="E61" s="77"/>
      <c r="F61" s="77">
        <v>74839.909092333735</v>
      </c>
      <c r="G61" s="77">
        <v>2.1389287674477271</v>
      </c>
      <c r="H61" s="77"/>
      <c r="I61" s="77"/>
      <c r="J61" s="77"/>
      <c r="K61" s="89"/>
      <c r="L61" s="77"/>
      <c r="M61" s="77"/>
      <c r="N61" s="77"/>
      <c r="O61" s="89"/>
      <c r="P61" s="90">
        <v>74839.909092333735</v>
      </c>
      <c r="Q61" s="91">
        <v>2.1389287674477271</v>
      </c>
      <c r="R61" s="92"/>
      <c r="S61" s="92"/>
      <c r="T61" s="77"/>
      <c r="U61" s="77"/>
      <c r="V61" s="77"/>
      <c r="W61" s="77"/>
      <c r="X61" s="77"/>
      <c r="Y61" s="77"/>
      <c r="Z61" s="93"/>
      <c r="AA61" s="77"/>
      <c r="AB61" s="77">
        <v>15180.716252507</v>
      </c>
      <c r="AC61" s="77">
        <v>0.43386571545521291</v>
      </c>
      <c r="AD61" s="93"/>
      <c r="AE61" s="93"/>
      <c r="AF61" s="90">
        <v>15180.716252507</v>
      </c>
      <c r="AG61" s="91">
        <v>0.43386571545521291</v>
      </c>
      <c r="AH61" s="93">
        <v>761038.29168974445</v>
      </c>
      <c r="AI61" s="77">
        <v>21.75051673587901</v>
      </c>
      <c r="AJ61" s="77">
        <v>63.895364846189999</v>
      </c>
      <c r="AK61" s="77">
        <v>1.8261330837196811E-3</v>
      </c>
      <c r="AL61" s="77"/>
      <c r="AM61" s="89"/>
      <c r="AN61" s="94">
        <v>761102.18705459055</v>
      </c>
      <c r="AO61" s="95">
        <v>21.752342868962728</v>
      </c>
      <c r="AP61" s="93"/>
      <c r="AQ61" s="89"/>
      <c r="AR61" s="90">
        <v>761102.18705459055</v>
      </c>
      <c r="AS61" s="91">
        <v>21.752342868962728</v>
      </c>
      <c r="AT61" s="96">
        <v>851122.81239943136</v>
      </c>
      <c r="AU61" s="97">
        <v>24.325137351865671</v>
      </c>
      <c r="AV61" s="98"/>
      <c r="AW61" s="77"/>
      <c r="AX61" s="77"/>
      <c r="AY61" s="89"/>
      <c r="AZ61" s="99">
        <v>74839.909092333735</v>
      </c>
      <c r="BA61" s="100">
        <v>2.1389287674477271</v>
      </c>
    </row>
    <row r="62" spans="1:53" s="31" customFormat="1" ht="12.75" customHeight="1" thickBot="1" x14ac:dyDescent="0.25">
      <c r="A62" s="110" t="s">
        <v>7</v>
      </c>
      <c r="B62" s="111"/>
      <c r="C62" s="112">
        <f>SUM(C7:C61)</f>
        <v>252701298.32707307</v>
      </c>
      <c r="D62" s="113">
        <f>SUM(D7:D61)</f>
        <v>6244803.6844249992</v>
      </c>
      <c r="E62" s="114">
        <f>(D62/C62)*100</f>
        <v>2.4712194696927541</v>
      </c>
      <c r="F62" s="115">
        <f>SUM(F7:F61)</f>
        <v>10236244.179268263</v>
      </c>
      <c r="G62" s="114">
        <f>(F62/C62)*100</f>
        <v>4.0507287643688406</v>
      </c>
      <c r="H62" s="115">
        <f>SUM(H7:H61)</f>
        <v>846707.92351434019</v>
      </c>
      <c r="I62" s="116">
        <f>(H62/C62)*100</f>
        <v>0.33506275160424387</v>
      </c>
      <c r="J62" s="115">
        <f>SUM(J7:J61)</f>
        <v>1447.1131577937501</v>
      </c>
      <c r="K62" s="117">
        <f>(J62/C62)*100</f>
        <v>5.7265758718846838E-4</v>
      </c>
      <c r="L62" s="115">
        <f>SUM(L7:L61)</f>
        <v>157997.5337896579</v>
      </c>
      <c r="M62" s="116">
        <f>(L62/C62)*100</f>
        <v>6.2523435706753103E-2</v>
      </c>
      <c r="N62" s="115">
        <f>SUM(N7:N61)</f>
        <v>554148.86122051545</v>
      </c>
      <c r="O62" s="117">
        <f>(N62/C62)*100</f>
        <v>0.21929007286036048</v>
      </c>
      <c r="P62" s="118">
        <f>SUM(P7:P61)</f>
        <v>18041349.295375571</v>
      </c>
      <c r="Q62" s="119">
        <f>(P62/C62)*100</f>
        <v>7.1393971518201402</v>
      </c>
      <c r="R62" s="115">
        <f>SUM(R7:R61)</f>
        <v>40.504533159799998</v>
      </c>
      <c r="S62" s="114">
        <f>(R62/C62)*100</f>
        <v>1.6028620916452395E-5</v>
      </c>
      <c r="T62" s="115">
        <f>SUM(T7:T61)</f>
        <v>342.91310936629998</v>
      </c>
      <c r="U62" s="114">
        <f>(T62/C62)*100</f>
        <v>1.3569898992860145E-4</v>
      </c>
      <c r="V62" s="115">
        <f>SUM(V7:V61)</f>
        <v>265618.83342918695</v>
      </c>
      <c r="W62" s="116">
        <f>(V62/C62)*100</f>
        <v>0.10511178026691205</v>
      </c>
      <c r="X62" s="115">
        <f>SUM(X7:X61)</f>
        <v>26700.104470328297</v>
      </c>
      <c r="Y62" s="114">
        <f>(X62/C62)*100</f>
        <v>1.0565875461300623E-2</v>
      </c>
      <c r="Z62" s="113">
        <f>SUM(Z7:Z61)</f>
        <v>1308317.7615499785</v>
      </c>
      <c r="AA62" s="114">
        <f>(Z62/C62)*100</f>
        <v>0.51773290054751264</v>
      </c>
      <c r="AB62" s="115">
        <f>SUM(AB7:AB61)</f>
        <v>123191.45552312033</v>
      </c>
      <c r="AC62" s="114">
        <f>(AB62/C62)*100</f>
        <v>4.8749830863026575E-2</v>
      </c>
      <c r="AD62" s="115">
        <f>SUM(AD7:AD61)</f>
        <v>3594.1397864795654</v>
      </c>
      <c r="AE62" s="128">
        <f>(AD62/C62)*100</f>
        <v>1.4222878197592973E-3</v>
      </c>
      <c r="AF62" s="118">
        <f>SUM(AF7:AF61)</f>
        <v>1727805.7124016194</v>
      </c>
      <c r="AG62" s="119">
        <f>(AF62/C62)*100</f>
        <v>0.68373440256935614</v>
      </c>
      <c r="AH62" s="113">
        <f>SUM(AH7:AH61)</f>
        <v>6754693.3126245942</v>
      </c>
      <c r="AI62" s="116">
        <f>(AH62/C62)*100</f>
        <v>2.6729950963219613</v>
      </c>
      <c r="AJ62" s="115">
        <f>SUM(AJ7:AJ61)</f>
        <v>35877.971583616207</v>
      </c>
      <c r="AK62" s="116">
        <f>(AJ62/C62)*100</f>
        <v>1.4197778888013112E-2</v>
      </c>
      <c r="AL62" s="115">
        <f>SUM(AL7:AL61)</f>
        <v>37764.847207519997</v>
      </c>
      <c r="AM62" s="120">
        <f>(AL62/C62)*100</f>
        <v>1.4944461092020465E-2</v>
      </c>
      <c r="AN62" s="121">
        <f>SUM(AN7:AN61)</f>
        <v>6828336.1314157313</v>
      </c>
      <c r="AO62" s="122">
        <f>(AN62/C62)*100</f>
        <v>2.7021373363019956</v>
      </c>
      <c r="AP62" s="113">
        <f>SUM(AP7:AP61)</f>
        <v>26233.182869410113</v>
      </c>
      <c r="AQ62" s="120">
        <f>(AP62/C62)*100</f>
        <v>1.038110331964196E-2</v>
      </c>
      <c r="AR62" s="118">
        <f>SUM(AR7:AR61)</f>
        <v>6854569.3142851414</v>
      </c>
      <c r="AS62" s="123">
        <f>(AR62/C62)*100</f>
        <v>2.7125184396216375</v>
      </c>
      <c r="AT62" s="118">
        <f>SUM(AT7:AT61)</f>
        <v>26623724.322062328</v>
      </c>
      <c r="AU62" s="120">
        <f>(AT62/C62)*100</f>
        <v>10.535649994011132</v>
      </c>
      <c r="AV62" s="121">
        <f>SUM(AV7:AV61)</f>
        <v>18841.480887357564</v>
      </c>
      <c r="AW62" s="114">
        <f>(AV62/C62)*100</f>
        <v>7.4560285254137888E-3</v>
      </c>
      <c r="AX62" s="115">
        <f>SUM(AX7:AX61)</f>
        <v>17533.354053059153</v>
      </c>
      <c r="AY62" s="114">
        <f>(AX62/C62)*100</f>
        <v>6.9383711793857142E-3</v>
      </c>
      <c r="AZ62" s="115">
        <f>SUM(AZ7:AZ61)</f>
        <v>18077724.130315986</v>
      </c>
      <c r="BA62" s="119">
        <f>(AZ62/C62)*100</f>
        <v>7.1537915515249395</v>
      </c>
    </row>
    <row r="63" spans="1:53" x14ac:dyDescent="0.2">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row>
    <row r="64" spans="1:53" x14ac:dyDescent="0.2">
      <c r="A64" s="124" t="s">
        <v>4</v>
      </c>
      <c r="P64" s="37"/>
      <c r="AZ64" s="36"/>
    </row>
    <row r="65" spans="1:50" x14ac:dyDescent="0.2">
      <c r="A65" s="124" t="s">
        <v>288</v>
      </c>
      <c r="AV65" s="38"/>
      <c r="AW65" s="38"/>
      <c r="AX65" s="38"/>
    </row>
    <row r="66" spans="1:50" x14ac:dyDescent="0.2">
      <c r="A66" s="124" t="s">
        <v>290</v>
      </c>
    </row>
    <row r="67" spans="1:50" x14ac:dyDescent="0.2">
      <c r="A67" s="124" t="s">
        <v>309</v>
      </c>
    </row>
    <row r="68" spans="1:50" x14ac:dyDescent="0.2">
      <c r="A68" s="124" t="s">
        <v>310</v>
      </c>
    </row>
    <row r="69" spans="1:50" x14ac:dyDescent="0.2">
      <c r="A69" s="124" t="s">
        <v>291</v>
      </c>
    </row>
    <row r="70" spans="1:50" x14ac:dyDescent="0.2">
      <c r="A70" s="124"/>
    </row>
    <row r="71" spans="1:50" x14ac:dyDescent="0.2">
      <c r="A71" s="124" t="s">
        <v>123</v>
      </c>
    </row>
    <row r="72" spans="1:50" x14ac:dyDescent="0.2">
      <c r="A72" s="124" t="s">
        <v>124</v>
      </c>
    </row>
    <row r="73" spans="1:50" x14ac:dyDescent="0.2">
      <c r="A73" s="124"/>
    </row>
    <row r="74" spans="1:50" x14ac:dyDescent="0.2">
      <c r="A74" s="124" t="s">
        <v>283</v>
      </c>
    </row>
    <row r="75" spans="1:50" x14ac:dyDescent="0.2">
      <c r="A75" s="124"/>
    </row>
    <row r="76" spans="1:50" x14ac:dyDescent="0.2">
      <c r="A76" s="124" t="s">
        <v>289</v>
      </c>
    </row>
    <row r="77" spans="1:50" x14ac:dyDescent="0.2">
      <c r="A77" s="141" t="s">
        <v>361</v>
      </c>
      <c r="B77" s="142"/>
      <c r="C77" s="143"/>
    </row>
    <row r="78" spans="1:50" x14ac:dyDescent="0.2">
      <c r="A78" s="40" t="s">
        <v>311</v>
      </c>
    </row>
    <row r="79" spans="1:50" x14ac:dyDescent="0.2">
      <c r="A79" s="39" t="s">
        <v>363</v>
      </c>
      <c r="B79" s="142"/>
      <c r="C79" s="143"/>
    </row>
    <row r="80" spans="1:50" x14ac:dyDescent="0.2">
      <c r="A80" s="39" t="s">
        <v>23</v>
      </c>
    </row>
    <row r="81" spans="1:9" ht="14.25" x14ac:dyDescent="0.2">
      <c r="A81" s="39" t="s">
        <v>367</v>
      </c>
      <c r="B81" s="142"/>
      <c r="C81" s="143"/>
      <c r="D81" s="142"/>
      <c r="E81" s="142"/>
      <c r="F81" s="142"/>
      <c r="G81" s="142"/>
      <c r="H81" s="142"/>
      <c r="I81" s="142"/>
    </row>
    <row r="83" spans="1:9" x14ac:dyDescent="0.2">
      <c r="A83" s="39" t="s">
        <v>312</v>
      </c>
    </row>
    <row r="85" spans="1:9" x14ac:dyDescent="0.2">
      <c r="A85" s="40" t="s">
        <v>119</v>
      </c>
    </row>
  </sheetData>
  <mergeCells count="54">
    <mergeCell ref="D5:E5"/>
    <mergeCell ref="F5:G5"/>
    <mergeCell ref="Z5:AA5"/>
    <mergeCell ref="D3:Q3"/>
    <mergeCell ref="D4:E4"/>
    <mergeCell ref="F4:G4"/>
    <mergeCell ref="H4:I4"/>
    <mergeCell ref="J4:K4"/>
    <mergeCell ref="N4:O4"/>
    <mergeCell ref="H5:I5"/>
    <mergeCell ref="P5:Q5"/>
    <mergeCell ref="P4:Q4"/>
    <mergeCell ref="Z4:AA4"/>
    <mergeCell ref="N5:O5"/>
    <mergeCell ref="V5:W5"/>
    <mergeCell ref="X5:Y5"/>
    <mergeCell ref="R4:S4"/>
    <mergeCell ref="R5:S5"/>
    <mergeCell ref="V4:W4"/>
    <mergeCell ref="X4:Y4"/>
    <mergeCell ref="AV3:AY3"/>
    <mergeCell ref="AV4:AW4"/>
    <mergeCell ref="AX4:AY4"/>
    <mergeCell ref="AX5:AY5"/>
    <mergeCell ref="AV5:AW5"/>
    <mergeCell ref="AH3:AS3"/>
    <mergeCell ref="AH4:AI4"/>
    <mergeCell ref="AJ4:AK4"/>
    <mergeCell ref="R3:AG3"/>
    <mergeCell ref="AN5:AO5"/>
    <mergeCell ref="AP5:AQ5"/>
    <mergeCell ref="AF5:AG5"/>
    <mergeCell ref="AF4:AG4"/>
    <mergeCell ref="AL5:AM5"/>
    <mergeCell ref="AD4:AE4"/>
    <mergeCell ref="AD5:AE5"/>
    <mergeCell ref="AB4:AC4"/>
    <mergeCell ref="AB5:AC5"/>
    <mergeCell ref="AZ4:BA4"/>
    <mergeCell ref="AZ5:BA5"/>
    <mergeCell ref="J5:K5"/>
    <mergeCell ref="T4:U4"/>
    <mergeCell ref="T5:U5"/>
    <mergeCell ref="AH5:AI5"/>
    <mergeCell ref="AJ5:AK5"/>
    <mergeCell ref="AN4:AO4"/>
    <mergeCell ref="AP4:AQ4"/>
    <mergeCell ref="L4:M4"/>
    <mergeCell ref="AR5:AS5"/>
    <mergeCell ref="AR4:AS4"/>
    <mergeCell ref="AL4:AM4"/>
    <mergeCell ref="AT4:AU4"/>
    <mergeCell ref="AT5:AU5"/>
    <mergeCell ref="L5:M5"/>
  </mergeCells>
  <pageMargins left="0.70866141732283472" right="0.70866141732283472" top="0.74803149606299213" bottom="0.74803149606299213" header="0.31496062992125984" footer="0.31496062992125984"/>
  <pageSetup paperSize="8" scale="56" fitToWidth="2" orientation="landscape" r:id="rId1"/>
  <headerFooter alignWithMargins="0"/>
  <colBreaks count="1" manualBreakCount="1">
    <brk id="25" max="85" man="1"/>
  </colBreaks>
  <ignoredErrors>
    <ignoredError sqref="E62 G62 I62 K62 M62 O62 Q62 U62 AA62 AC62 AG62 AI62 AK62 AM62 AO62 AQ62 AS62 AU62 AW62 AY62 W62 Y62 S6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7"/>
  <sheetViews>
    <sheetView zoomScale="80" zoomScaleNormal="80" zoomScaleSheetLayoutView="78" workbookViewId="0">
      <selection sqref="A1:E1"/>
    </sheetView>
  </sheetViews>
  <sheetFormatPr defaultRowHeight="12" x14ac:dyDescent="0.2"/>
  <cols>
    <col min="1" max="1" width="25.28515625" style="1" customWidth="1"/>
    <col min="2" max="2" width="19.5703125" style="1" bestFit="1" customWidth="1"/>
    <col min="3" max="3" width="23.5703125" style="5" customWidth="1"/>
    <col min="4" max="4" width="16.85546875" style="1" customWidth="1"/>
    <col min="5" max="5" width="15.140625" style="1" customWidth="1"/>
    <col min="6" max="6" width="1.7109375" style="1" bestFit="1" customWidth="1"/>
    <col min="7" max="7" width="18.5703125" style="1" customWidth="1"/>
    <col min="8" max="8" width="78.140625" style="2" bestFit="1" customWidth="1"/>
    <col min="9" max="16384" width="9.140625" style="2"/>
  </cols>
  <sheetData>
    <row r="1" spans="1:16" ht="16.5" customHeight="1" x14ac:dyDescent="0.2">
      <c r="A1" s="203" t="s">
        <v>372</v>
      </c>
      <c r="B1" s="203"/>
      <c r="C1" s="203"/>
      <c r="D1" s="203"/>
      <c r="E1" s="203"/>
    </row>
    <row r="2" spans="1:16" x14ac:dyDescent="0.2">
      <c r="A2" s="29"/>
      <c r="B2" s="29"/>
      <c r="C2" s="29"/>
      <c r="D2" s="29"/>
      <c r="E2" s="29"/>
    </row>
    <row r="3" spans="1:16" x14ac:dyDescent="0.2">
      <c r="A3" s="3" t="s">
        <v>294</v>
      </c>
      <c r="B3" s="4"/>
    </row>
    <row r="4" spans="1:16" ht="38.25" customHeight="1" x14ac:dyDescent="0.2">
      <c r="A4" s="2"/>
      <c r="B4" s="6"/>
      <c r="C4" s="7"/>
      <c r="D4" s="204" t="s">
        <v>122</v>
      </c>
      <c r="E4" s="204"/>
      <c r="G4" s="136" t="s">
        <v>364</v>
      </c>
      <c r="H4" s="137" t="s">
        <v>353</v>
      </c>
      <c r="I4" s="130"/>
      <c r="J4" s="130"/>
      <c r="K4" s="130"/>
      <c r="L4" s="130"/>
      <c r="M4" s="130"/>
      <c r="N4" s="130"/>
      <c r="O4" s="130"/>
      <c r="P4" s="130"/>
    </row>
    <row r="5" spans="1:16" x14ac:dyDescent="0.2">
      <c r="A5" s="8" t="s">
        <v>24</v>
      </c>
      <c r="B5" s="8" t="s">
        <v>1</v>
      </c>
      <c r="C5" s="30" t="s">
        <v>2</v>
      </c>
      <c r="D5" s="9" t="s">
        <v>0</v>
      </c>
      <c r="E5" s="9" t="s">
        <v>5</v>
      </c>
      <c r="G5" s="132" t="s">
        <v>0</v>
      </c>
      <c r="H5" s="133"/>
      <c r="I5" s="130"/>
      <c r="J5" s="130"/>
      <c r="K5" s="130"/>
      <c r="L5" s="130"/>
      <c r="M5" s="130"/>
      <c r="N5" s="130"/>
      <c r="O5" s="130"/>
      <c r="P5" s="130"/>
    </row>
    <row r="6" spans="1:16" x14ac:dyDescent="0.2">
      <c r="A6" s="23" t="s">
        <v>37</v>
      </c>
      <c r="B6" s="23" t="s">
        <v>39</v>
      </c>
      <c r="C6" s="24">
        <v>6524178.1253250502</v>
      </c>
      <c r="D6" s="25">
        <v>4545.3391388087994</v>
      </c>
      <c r="E6" s="26">
        <v>6.9669145316021544E-2</v>
      </c>
      <c r="G6" s="134"/>
      <c r="H6" s="133"/>
      <c r="I6" s="130"/>
      <c r="J6" s="130"/>
      <c r="K6" s="130"/>
      <c r="L6" s="130"/>
      <c r="M6" s="130"/>
      <c r="N6" s="130"/>
      <c r="O6" s="130"/>
      <c r="P6" s="130"/>
    </row>
    <row r="7" spans="1:16" x14ac:dyDescent="0.2">
      <c r="A7" s="23" t="s">
        <v>43</v>
      </c>
      <c r="B7" s="23" t="s">
        <v>45</v>
      </c>
      <c r="C7" s="24">
        <v>953660.49341228837</v>
      </c>
      <c r="D7" s="25">
        <v>4199.0594971971004</v>
      </c>
      <c r="E7" s="26">
        <v>0.44030968318426028</v>
      </c>
      <c r="G7" s="134"/>
      <c r="H7" s="133"/>
      <c r="I7" s="130"/>
      <c r="J7" s="130"/>
      <c r="K7" s="130"/>
      <c r="L7" s="130"/>
      <c r="M7" s="130"/>
      <c r="N7" s="130"/>
      <c r="O7" s="130"/>
      <c r="P7" s="130"/>
    </row>
    <row r="8" spans="1:16" x14ac:dyDescent="0.2">
      <c r="A8" s="23" t="s">
        <v>43</v>
      </c>
      <c r="B8" s="23" t="s">
        <v>46</v>
      </c>
      <c r="C8" s="24">
        <v>4397260.3071445785</v>
      </c>
      <c r="D8" s="25">
        <v>1215991.1888684451</v>
      </c>
      <c r="E8" s="26">
        <v>27.653381968147926</v>
      </c>
      <c r="G8" s="134"/>
      <c r="H8" s="133"/>
      <c r="I8" s="130"/>
      <c r="J8" s="130"/>
      <c r="K8" s="130"/>
      <c r="L8" s="130"/>
      <c r="M8" s="130"/>
      <c r="N8" s="130"/>
      <c r="O8" s="130"/>
      <c r="P8" s="130"/>
    </row>
    <row r="9" spans="1:16" x14ac:dyDescent="0.2">
      <c r="A9" s="23" t="s">
        <v>47</v>
      </c>
      <c r="B9" s="23" t="s">
        <v>48</v>
      </c>
      <c r="C9" s="24">
        <v>4701517.5488732252</v>
      </c>
      <c r="D9" s="25">
        <v>4701512.6140700001</v>
      </c>
      <c r="E9" s="26">
        <v>99.999895038077085</v>
      </c>
      <c r="G9" s="134"/>
      <c r="H9" s="133"/>
      <c r="I9" s="130"/>
      <c r="J9" s="130"/>
      <c r="K9" s="130"/>
      <c r="L9" s="130"/>
      <c r="M9" s="130"/>
      <c r="N9" s="130"/>
      <c r="O9" s="130"/>
      <c r="P9" s="130"/>
    </row>
    <row r="10" spans="1:16" x14ac:dyDescent="0.2">
      <c r="A10" s="23" t="s">
        <v>53</v>
      </c>
      <c r="B10" s="23" t="s">
        <v>54</v>
      </c>
      <c r="C10" s="24">
        <v>3432084.3452546615</v>
      </c>
      <c r="D10" s="25">
        <v>2684.2332136724999</v>
      </c>
      <c r="E10" s="26">
        <v>7.8210001376680299E-2</v>
      </c>
      <c r="G10" s="134"/>
      <c r="H10" s="133"/>
      <c r="I10" s="130"/>
      <c r="J10" s="130"/>
      <c r="K10" s="130"/>
      <c r="L10" s="130"/>
      <c r="M10" s="130"/>
      <c r="N10" s="130"/>
      <c r="O10" s="130"/>
      <c r="P10" s="130"/>
    </row>
    <row r="11" spans="1:16" x14ac:dyDescent="0.2">
      <c r="A11" s="23" t="s">
        <v>53</v>
      </c>
      <c r="B11" s="23" t="s">
        <v>55</v>
      </c>
      <c r="C11" s="24">
        <v>4928785.027443504</v>
      </c>
      <c r="D11" s="25">
        <v>997316.62645296683</v>
      </c>
      <c r="E11" s="26">
        <v>20.234532869660615</v>
      </c>
      <c r="F11" s="1" t="s">
        <v>338</v>
      </c>
      <c r="G11" s="134">
        <v>6453.7549520000002</v>
      </c>
      <c r="H11" s="133" t="s">
        <v>357</v>
      </c>
      <c r="I11" s="130"/>
      <c r="J11" s="130"/>
      <c r="K11" s="130"/>
      <c r="L11" s="130"/>
      <c r="M11" s="130"/>
      <c r="N11" s="130"/>
      <c r="O11" s="130"/>
      <c r="P11" s="130"/>
    </row>
    <row r="12" spans="1:16" x14ac:dyDescent="0.2">
      <c r="A12" s="23" t="s">
        <v>59</v>
      </c>
      <c r="B12" s="23" t="s">
        <v>62</v>
      </c>
      <c r="C12" s="24">
        <v>4718656.3045516377</v>
      </c>
      <c r="D12" s="25">
        <v>1309812.0697155634</v>
      </c>
      <c r="E12" s="26">
        <v>27.758157941109481</v>
      </c>
      <c r="G12" s="134">
        <v>462667</v>
      </c>
      <c r="H12" s="133" t="s">
        <v>355</v>
      </c>
      <c r="I12" s="130"/>
      <c r="J12" s="130"/>
      <c r="K12" s="130"/>
      <c r="L12" s="130"/>
      <c r="M12" s="130"/>
      <c r="N12" s="130"/>
      <c r="O12" s="130"/>
      <c r="P12" s="130"/>
    </row>
    <row r="13" spans="1:16" x14ac:dyDescent="0.2">
      <c r="A13" s="23" t="s">
        <v>66</v>
      </c>
      <c r="B13" s="23" t="s">
        <v>67</v>
      </c>
      <c r="C13" s="24">
        <v>2914114.0086699999</v>
      </c>
      <c r="D13" s="25">
        <v>2914114.0086699999</v>
      </c>
      <c r="E13" s="26">
        <v>100</v>
      </c>
      <c r="G13" s="134"/>
      <c r="H13" s="133"/>
      <c r="I13" s="130"/>
      <c r="J13" s="130"/>
      <c r="K13" s="130"/>
      <c r="L13" s="130"/>
      <c r="M13" s="130"/>
      <c r="N13" s="130"/>
      <c r="O13" s="130"/>
      <c r="P13" s="130"/>
    </row>
    <row r="14" spans="1:16" x14ac:dyDescent="0.2">
      <c r="A14" s="23" t="s">
        <v>66</v>
      </c>
      <c r="B14" s="23" t="s">
        <v>68</v>
      </c>
      <c r="C14" s="24">
        <v>12714851.54129198</v>
      </c>
      <c r="D14" s="25">
        <v>4367563.0140682822</v>
      </c>
      <c r="E14" s="26">
        <v>34.35009052118658</v>
      </c>
      <c r="G14" s="134"/>
      <c r="H14" s="133"/>
      <c r="I14" s="130"/>
      <c r="J14" s="130"/>
      <c r="K14" s="130"/>
      <c r="L14" s="130"/>
      <c r="M14" s="130"/>
      <c r="N14" s="130"/>
      <c r="O14" s="130"/>
      <c r="P14" s="130"/>
    </row>
    <row r="15" spans="1:16" x14ac:dyDescent="0.2">
      <c r="A15" s="23" t="s">
        <v>69</v>
      </c>
      <c r="B15" s="23" t="s">
        <v>70</v>
      </c>
      <c r="C15" s="24">
        <v>17223803.350701246</v>
      </c>
      <c r="D15" s="25">
        <v>3583034.24616685</v>
      </c>
      <c r="E15" s="26">
        <v>20.802805125042092</v>
      </c>
      <c r="G15" s="134"/>
      <c r="H15" s="133"/>
      <c r="I15" s="130"/>
      <c r="J15" s="130"/>
      <c r="K15" s="130"/>
      <c r="L15" s="130"/>
      <c r="M15" s="130"/>
      <c r="N15" s="130"/>
      <c r="O15" s="130"/>
      <c r="P15" s="130"/>
    </row>
    <row r="16" spans="1:16" x14ac:dyDescent="0.2">
      <c r="A16" s="23" t="s">
        <v>69</v>
      </c>
      <c r="B16" s="23" t="s">
        <v>71</v>
      </c>
      <c r="C16" s="24">
        <v>12315745.871719426</v>
      </c>
      <c r="D16" s="25">
        <v>4756242.6754076891</v>
      </c>
      <c r="E16" s="26">
        <v>38.619201183173331</v>
      </c>
      <c r="G16" s="134">
        <v>82365</v>
      </c>
      <c r="H16" s="133" t="s">
        <v>359</v>
      </c>
      <c r="I16" s="130"/>
      <c r="J16" s="130"/>
      <c r="K16" s="130"/>
      <c r="L16" s="130"/>
      <c r="M16" s="130"/>
      <c r="N16" s="130"/>
      <c r="O16" s="130"/>
      <c r="P16" s="130"/>
    </row>
    <row r="17" spans="1:17" x14ac:dyDescent="0.2">
      <c r="A17" s="23" t="s">
        <v>72</v>
      </c>
      <c r="B17" s="23" t="s">
        <v>73</v>
      </c>
      <c r="C17" s="24">
        <v>12590860.666647851</v>
      </c>
      <c r="D17" s="25">
        <v>606146.19940799999</v>
      </c>
      <c r="E17" s="26">
        <v>4.8141760556022284</v>
      </c>
      <c r="G17" s="134"/>
      <c r="H17" s="133"/>
      <c r="I17" s="130"/>
      <c r="J17" s="130"/>
      <c r="K17" s="130"/>
      <c r="L17" s="130"/>
      <c r="M17" s="130"/>
      <c r="N17" s="130"/>
      <c r="O17" s="130"/>
      <c r="P17" s="130"/>
    </row>
    <row r="18" spans="1:17" x14ac:dyDescent="0.2">
      <c r="A18" s="23" t="s">
        <v>72</v>
      </c>
      <c r="B18" s="23" t="s">
        <v>74</v>
      </c>
      <c r="C18" s="24">
        <v>577727.11463700002</v>
      </c>
      <c r="D18" s="25">
        <v>214474.179955</v>
      </c>
      <c r="E18" s="26">
        <v>37.123786390008604</v>
      </c>
      <c r="G18" s="134"/>
      <c r="H18" s="133"/>
      <c r="I18" s="130"/>
      <c r="J18" s="130"/>
      <c r="K18" s="130"/>
      <c r="L18" s="130"/>
      <c r="M18" s="130"/>
      <c r="N18" s="130"/>
      <c r="O18" s="130"/>
      <c r="P18" s="130"/>
    </row>
    <row r="19" spans="1:17" x14ac:dyDescent="0.2">
      <c r="A19" s="23" t="s">
        <v>72</v>
      </c>
      <c r="B19" s="23" t="s">
        <v>75</v>
      </c>
      <c r="C19" s="24">
        <v>3883772.4196732095</v>
      </c>
      <c r="D19" s="25">
        <v>290675.67120620998</v>
      </c>
      <c r="E19" s="26">
        <v>7.4843641644344387</v>
      </c>
      <c r="G19" s="134"/>
      <c r="H19" s="133"/>
      <c r="I19" s="130"/>
      <c r="J19" s="130"/>
      <c r="K19" s="130"/>
      <c r="L19" s="130"/>
      <c r="M19" s="130"/>
      <c r="N19" s="130"/>
      <c r="O19" s="130"/>
      <c r="P19" s="130"/>
    </row>
    <row r="20" spans="1:17" x14ac:dyDescent="0.2">
      <c r="A20" s="23" t="s">
        <v>83</v>
      </c>
      <c r="B20" s="23" t="s">
        <v>85</v>
      </c>
      <c r="C20" s="24">
        <v>10098623.124212472</v>
      </c>
      <c r="D20" s="25">
        <v>4736103.50074</v>
      </c>
      <c r="E20" s="26">
        <v>46.898507276548543</v>
      </c>
      <c r="G20" s="134"/>
      <c r="H20" s="133"/>
      <c r="I20" s="130"/>
      <c r="J20" s="130"/>
      <c r="K20" s="130"/>
      <c r="L20" s="130"/>
      <c r="M20" s="130"/>
      <c r="N20" s="130"/>
      <c r="O20" s="130"/>
      <c r="P20" s="130"/>
    </row>
    <row r="21" spans="1:17" x14ac:dyDescent="0.2">
      <c r="A21" s="23" t="s">
        <v>89</v>
      </c>
      <c r="B21" s="23" t="s">
        <v>90</v>
      </c>
      <c r="C21" s="24">
        <v>21135046.991246887</v>
      </c>
      <c r="D21" s="25">
        <v>120428.42464036771</v>
      </c>
      <c r="E21" s="26">
        <v>0.56980438553197132</v>
      </c>
      <c r="G21" s="135">
        <v>97710.890274000005</v>
      </c>
      <c r="H21" s="133" t="s">
        <v>356</v>
      </c>
      <c r="I21" s="130"/>
      <c r="J21" s="130"/>
      <c r="K21" s="130"/>
      <c r="L21" s="130"/>
      <c r="M21" s="130"/>
      <c r="N21" s="130"/>
      <c r="O21" s="130"/>
      <c r="P21" s="130"/>
    </row>
    <row r="22" spans="1:17" x14ac:dyDescent="0.2">
      <c r="A22" s="23" t="s">
        <v>92</v>
      </c>
      <c r="B22" s="23" t="s">
        <v>93</v>
      </c>
      <c r="C22" s="24">
        <v>2449184.9171067048</v>
      </c>
      <c r="D22" s="25">
        <v>1178420.1497150406</v>
      </c>
      <c r="E22" s="26">
        <v>48.114788780715813</v>
      </c>
      <c r="F22" s="1" t="s">
        <v>338</v>
      </c>
      <c r="G22" s="134"/>
      <c r="H22" s="133"/>
      <c r="I22" s="130"/>
      <c r="J22" s="130"/>
      <c r="K22" s="130"/>
      <c r="L22" s="130"/>
      <c r="M22" s="130"/>
      <c r="N22" s="130"/>
      <c r="O22" s="130"/>
      <c r="P22" s="130"/>
    </row>
    <row r="23" spans="1:17" x14ac:dyDescent="0.2">
      <c r="A23" s="23" t="s">
        <v>92</v>
      </c>
      <c r="B23" s="23" t="s">
        <v>94</v>
      </c>
      <c r="C23" s="24">
        <v>5970915.3791401405</v>
      </c>
      <c r="D23" s="25">
        <v>2085074.774963733</v>
      </c>
      <c r="E23" s="26">
        <v>34.920521269621489</v>
      </c>
      <c r="F23" s="1" t="s">
        <v>338</v>
      </c>
      <c r="G23" s="134"/>
      <c r="H23" s="133"/>
      <c r="I23" s="130"/>
      <c r="J23" s="130"/>
      <c r="K23" s="130"/>
      <c r="L23" s="130"/>
      <c r="M23" s="130"/>
      <c r="N23" s="130"/>
      <c r="O23" s="130"/>
      <c r="P23" s="130"/>
    </row>
    <row r="24" spans="1:17" x14ac:dyDescent="0.2">
      <c r="A24" s="23" t="s">
        <v>101</v>
      </c>
      <c r="B24" s="23" t="s">
        <v>102</v>
      </c>
      <c r="C24" s="24">
        <v>8374728.016647581</v>
      </c>
      <c r="D24" s="25">
        <v>199.74868043399999</v>
      </c>
      <c r="E24" s="26">
        <v>2.3851363296447654E-3</v>
      </c>
      <c r="G24" s="134"/>
      <c r="H24" s="133"/>
      <c r="I24" s="130"/>
      <c r="J24" s="130"/>
      <c r="K24" s="130"/>
      <c r="L24" s="130"/>
      <c r="M24" s="130"/>
      <c r="N24" s="130"/>
      <c r="O24" s="130"/>
      <c r="P24" s="130"/>
    </row>
    <row r="25" spans="1:17" x14ac:dyDescent="0.2">
      <c r="A25" s="23" t="s">
        <v>109</v>
      </c>
      <c r="B25" s="23" t="s">
        <v>110</v>
      </c>
      <c r="C25" s="24">
        <v>3016140.4293547138</v>
      </c>
      <c r="D25" s="25">
        <v>353704.59754571301</v>
      </c>
      <c r="E25" s="26">
        <v>11.72705999041915</v>
      </c>
      <c r="G25" s="134"/>
      <c r="H25" s="133"/>
      <c r="I25" s="130"/>
      <c r="J25" s="130"/>
      <c r="K25" s="130"/>
      <c r="L25" s="130"/>
      <c r="M25" s="130"/>
      <c r="N25" s="130"/>
      <c r="O25" s="130"/>
      <c r="P25" s="130"/>
    </row>
    <row r="26" spans="1:17" x14ac:dyDescent="0.2">
      <c r="A26" s="23" t="s">
        <v>111</v>
      </c>
      <c r="B26" s="23" t="s">
        <v>112</v>
      </c>
      <c r="C26" s="24">
        <v>1890785.0824185726</v>
      </c>
      <c r="D26" s="25">
        <v>1132.0394334790301</v>
      </c>
      <c r="E26" s="26">
        <v>5.9871396490551794E-2</v>
      </c>
      <c r="G26" s="134"/>
      <c r="H26" s="133"/>
      <c r="I26" s="130"/>
      <c r="J26" s="130"/>
      <c r="K26" s="130"/>
      <c r="L26" s="130"/>
      <c r="M26" s="130"/>
      <c r="N26" s="130"/>
      <c r="O26" s="130"/>
      <c r="P26" s="130"/>
    </row>
    <row r="27" spans="1:17" x14ac:dyDescent="0.2">
      <c r="A27" s="23" t="s">
        <v>114</v>
      </c>
      <c r="B27" s="23" t="s">
        <v>116</v>
      </c>
      <c r="C27" s="24">
        <v>3498943.5006588055</v>
      </c>
      <c r="D27" s="25">
        <v>42324.695681999998</v>
      </c>
      <c r="E27" s="26">
        <v>1.2096421583838324</v>
      </c>
      <c r="G27" s="134"/>
      <c r="H27" s="133"/>
      <c r="I27" s="130"/>
      <c r="J27" s="130"/>
      <c r="K27" s="130"/>
      <c r="L27" s="130"/>
      <c r="M27" s="130"/>
      <c r="N27" s="130"/>
      <c r="O27" s="130"/>
      <c r="P27" s="130"/>
    </row>
    <row r="28" spans="1:17" x14ac:dyDescent="0.2">
      <c r="G28" s="4"/>
      <c r="H28" s="130"/>
      <c r="I28" s="130"/>
      <c r="J28" s="130"/>
      <c r="K28" s="130"/>
      <c r="L28" s="130"/>
      <c r="M28" s="130"/>
      <c r="N28" s="130"/>
      <c r="O28" s="130"/>
      <c r="P28" s="130"/>
      <c r="Q28" s="130"/>
    </row>
    <row r="29" spans="1:17" x14ac:dyDescent="0.2">
      <c r="A29" s="3" t="s">
        <v>295</v>
      </c>
      <c r="C29" s="11"/>
      <c r="G29" s="4"/>
      <c r="H29" s="130"/>
      <c r="I29" s="130"/>
      <c r="J29" s="130"/>
      <c r="K29" s="130"/>
      <c r="L29" s="130"/>
      <c r="M29" s="130"/>
      <c r="N29" s="130"/>
      <c r="O29" s="130"/>
      <c r="P29" s="130"/>
      <c r="Q29" s="130"/>
    </row>
    <row r="30" spans="1:17" x14ac:dyDescent="0.2">
      <c r="A30" s="12"/>
      <c r="B30" s="12"/>
      <c r="C30" s="13"/>
      <c r="G30" s="4"/>
      <c r="H30" s="130"/>
      <c r="I30" s="130"/>
      <c r="J30" s="130"/>
      <c r="K30" s="130"/>
      <c r="L30" s="130"/>
      <c r="M30" s="130"/>
      <c r="N30" s="130"/>
      <c r="O30" s="130"/>
      <c r="P30" s="130"/>
      <c r="Q30" s="130"/>
    </row>
    <row r="31" spans="1:17" s="14" customFormat="1" ht="39.75" customHeight="1" x14ac:dyDescent="0.2">
      <c r="A31" s="8" t="s">
        <v>24</v>
      </c>
      <c r="B31" s="8" t="s">
        <v>1</v>
      </c>
      <c r="C31" s="8" t="s">
        <v>118</v>
      </c>
      <c r="D31" s="30" t="s">
        <v>25</v>
      </c>
      <c r="E31" s="30" t="s">
        <v>0</v>
      </c>
      <c r="F31" s="6"/>
      <c r="G31" s="136" t="s">
        <v>365</v>
      </c>
      <c r="H31" s="137" t="s">
        <v>353</v>
      </c>
      <c r="I31" s="131"/>
      <c r="J31" s="131"/>
      <c r="K31" s="131"/>
      <c r="L31" s="131"/>
      <c r="M31" s="131"/>
      <c r="N31" s="131"/>
      <c r="O31" s="131"/>
      <c r="P31" s="131"/>
    </row>
    <row r="32" spans="1:17" s="14" customFormat="1" x14ac:dyDescent="0.2">
      <c r="A32" s="23" t="s">
        <v>37</v>
      </c>
      <c r="B32" s="23" t="s">
        <v>39</v>
      </c>
      <c r="C32" s="27" t="s">
        <v>318</v>
      </c>
      <c r="D32" s="28" t="s">
        <v>319</v>
      </c>
      <c r="E32" s="25">
        <v>4545.3391388087994</v>
      </c>
      <c r="F32" s="6"/>
      <c r="G32" s="138"/>
      <c r="H32" s="139"/>
      <c r="I32" s="131"/>
      <c r="J32" s="131"/>
      <c r="K32" s="131"/>
      <c r="L32" s="131"/>
      <c r="M32" s="131"/>
      <c r="N32" s="131"/>
      <c r="O32" s="131"/>
      <c r="P32" s="131"/>
    </row>
    <row r="33" spans="1:16" s="14" customFormat="1" x14ac:dyDescent="0.2">
      <c r="A33" s="23" t="s">
        <v>43</v>
      </c>
      <c r="B33" s="23" t="s">
        <v>45</v>
      </c>
      <c r="C33" s="27" t="s">
        <v>320</v>
      </c>
      <c r="D33" s="28" t="s">
        <v>321</v>
      </c>
      <c r="E33" s="25">
        <v>4199.0594971971004</v>
      </c>
      <c r="F33" s="6"/>
      <c r="G33" s="138"/>
      <c r="H33" s="139"/>
      <c r="I33" s="131"/>
      <c r="J33" s="131"/>
      <c r="K33" s="131"/>
      <c r="L33" s="131"/>
      <c r="M33" s="131"/>
      <c r="N33" s="131"/>
      <c r="O33" s="131"/>
      <c r="P33" s="131"/>
    </row>
    <row r="34" spans="1:16" s="14" customFormat="1" x14ac:dyDescent="0.2">
      <c r="A34" s="23" t="s">
        <v>43</v>
      </c>
      <c r="B34" s="23" t="s">
        <v>46</v>
      </c>
      <c r="C34" s="27" t="s">
        <v>322</v>
      </c>
      <c r="D34" s="28" t="s">
        <v>323</v>
      </c>
      <c r="E34" s="25">
        <v>25200.517812300001</v>
      </c>
      <c r="F34" s="6"/>
      <c r="G34" s="138"/>
      <c r="H34" s="139"/>
      <c r="I34" s="131"/>
      <c r="J34" s="131"/>
      <c r="K34" s="131"/>
      <c r="L34" s="131"/>
      <c r="M34" s="131"/>
      <c r="N34" s="131"/>
      <c r="O34" s="131"/>
      <c r="P34" s="131"/>
    </row>
    <row r="35" spans="1:16" s="14" customFormat="1" x14ac:dyDescent="0.2">
      <c r="A35" s="23" t="s">
        <v>43</v>
      </c>
      <c r="B35" s="23" t="s">
        <v>46</v>
      </c>
      <c r="C35" s="27" t="s">
        <v>320</v>
      </c>
      <c r="D35" s="28" t="s">
        <v>321</v>
      </c>
      <c r="E35" s="25">
        <v>1190790.6710561451</v>
      </c>
      <c r="F35" s="6"/>
      <c r="G35" s="138"/>
      <c r="H35" s="139"/>
      <c r="I35" s="131"/>
      <c r="J35" s="131"/>
      <c r="K35" s="131"/>
      <c r="L35" s="131"/>
      <c r="M35" s="131"/>
      <c r="N35" s="131"/>
      <c r="O35" s="131"/>
      <c r="P35" s="131"/>
    </row>
    <row r="36" spans="1:16" s="14" customFormat="1" x14ac:dyDescent="0.2">
      <c r="A36" s="23" t="s">
        <v>47</v>
      </c>
      <c r="B36" s="23" t="s">
        <v>48</v>
      </c>
      <c r="C36" s="27" t="s">
        <v>324</v>
      </c>
      <c r="D36" s="28" t="s">
        <v>323</v>
      </c>
      <c r="E36" s="25">
        <v>4701512.6140700001</v>
      </c>
      <c r="F36" s="6"/>
      <c r="G36" s="138"/>
      <c r="H36" s="139"/>
      <c r="I36" s="131"/>
      <c r="J36" s="131"/>
      <c r="K36" s="131"/>
      <c r="L36" s="131"/>
      <c r="M36" s="131"/>
      <c r="N36" s="131"/>
      <c r="O36" s="131"/>
      <c r="P36" s="131"/>
    </row>
    <row r="37" spans="1:16" s="14" customFormat="1" x14ac:dyDescent="0.2">
      <c r="A37" s="23" t="s">
        <v>53</v>
      </c>
      <c r="B37" s="23" t="s">
        <v>54</v>
      </c>
      <c r="C37" s="27" t="s">
        <v>320</v>
      </c>
      <c r="D37" s="28" t="s">
        <v>321</v>
      </c>
      <c r="E37" s="25">
        <v>2684.2332136724999</v>
      </c>
      <c r="F37" s="6"/>
      <c r="G37" s="138"/>
      <c r="H37" s="139"/>
      <c r="I37" s="131"/>
      <c r="J37" s="131"/>
      <c r="K37" s="131"/>
      <c r="L37" s="131"/>
      <c r="M37" s="131"/>
      <c r="N37" s="131"/>
      <c r="O37" s="131"/>
      <c r="P37" s="131"/>
    </row>
    <row r="38" spans="1:16" s="14" customFormat="1" x14ac:dyDescent="0.2">
      <c r="A38" s="23" t="s">
        <v>53</v>
      </c>
      <c r="B38" s="23" t="s">
        <v>55</v>
      </c>
      <c r="C38" s="27" t="s">
        <v>325</v>
      </c>
      <c r="D38" s="28" t="s">
        <v>326</v>
      </c>
      <c r="E38" s="25">
        <v>92033.278165283162</v>
      </c>
      <c r="F38" s="6" t="s">
        <v>338</v>
      </c>
      <c r="G38" s="138">
        <v>15.754951999999999</v>
      </c>
      <c r="H38" s="139" t="s">
        <v>370</v>
      </c>
      <c r="I38" s="131"/>
      <c r="J38" s="131"/>
      <c r="K38" s="131"/>
      <c r="L38" s="131"/>
      <c r="M38" s="131"/>
      <c r="N38" s="131"/>
      <c r="O38" s="131"/>
      <c r="P38" s="131"/>
    </row>
    <row r="39" spans="1:16" s="14" customFormat="1" x14ac:dyDescent="0.2">
      <c r="A39" s="23" t="s">
        <v>53</v>
      </c>
      <c r="B39" s="23" t="s">
        <v>55</v>
      </c>
      <c r="C39" s="27" t="s">
        <v>327</v>
      </c>
      <c r="D39" s="28" t="s">
        <v>328</v>
      </c>
      <c r="E39" s="25">
        <v>897666.1296015071</v>
      </c>
      <c r="F39" s="6"/>
      <c r="G39" s="138"/>
      <c r="H39" s="139"/>
      <c r="I39" s="131"/>
      <c r="J39" s="131"/>
      <c r="K39" s="131"/>
      <c r="L39" s="131"/>
      <c r="M39" s="131"/>
      <c r="N39" s="131"/>
      <c r="O39" s="131"/>
      <c r="P39" s="131"/>
    </row>
    <row r="40" spans="1:16" s="14" customFormat="1" x14ac:dyDescent="0.2">
      <c r="A40" s="23" t="s">
        <v>53</v>
      </c>
      <c r="B40" s="23" t="s">
        <v>55</v>
      </c>
      <c r="C40" s="27" t="s">
        <v>329</v>
      </c>
      <c r="D40" s="28" t="s">
        <v>323</v>
      </c>
      <c r="E40" s="25">
        <v>7617.2186861770933</v>
      </c>
      <c r="F40" s="6" t="s">
        <v>338</v>
      </c>
      <c r="G40" s="134">
        <v>6438</v>
      </c>
      <c r="H40" s="133" t="s">
        <v>357</v>
      </c>
      <c r="I40" s="131"/>
      <c r="J40" s="131"/>
      <c r="K40" s="131"/>
      <c r="L40" s="131"/>
      <c r="M40" s="131"/>
      <c r="N40" s="131"/>
      <c r="O40" s="131"/>
      <c r="P40" s="131"/>
    </row>
    <row r="41" spans="1:16" s="14" customFormat="1" x14ac:dyDescent="0.2">
      <c r="A41" s="23" t="s">
        <v>59</v>
      </c>
      <c r="B41" s="23" t="s">
        <v>62</v>
      </c>
      <c r="C41" s="27" t="s">
        <v>330</v>
      </c>
      <c r="D41" s="28" t="s">
        <v>319</v>
      </c>
      <c r="E41" s="25">
        <v>833598.80716720351</v>
      </c>
      <c r="F41" s="6"/>
      <c r="G41" s="138"/>
      <c r="H41" s="139"/>
      <c r="I41" s="131"/>
      <c r="J41" s="131"/>
      <c r="K41" s="145"/>
      <c r="L41" s="131"/>
      <c r="M41" s="131"/>
      <c r="N41" s="131"/>
      <c r="O41" s="131"/>
      <c r="P41" s="131"/>
    </row>
    <row r="42" spans="1:16" s="14" customFormat="1" x14ac:dyDescent="0.2">
      <c r="A42" s="23" t="s">
        <v>59</v>
      </c>
      <c r="B42" s="23" t="s">
        <v>62</v>
      </c>
      <c r="C42" s="27" t="s">
        <v>331</v>
      </c>
      <c r="D42" s="28" t="s">
        <v>332</v>
      </c>
      <c r="E42" s="25">
        <v>476213.26254836004</v>
      </c>
      <c r="F42" s="6"/>
      <c r="G42" s="134">
        <v>462667</v>
      </c>
      <c r="H42" s="133" t="s">
        <v>355</v>
      </c>
      <c r="I42" s="131"/>
      <c r="J42" s="131"/>
      <c r="K42" s="131"/>
      <c r="L42" s="131"/>
      <c r="M42" s="131"/>
      <c r="N42" s="131"/>
      <c r="O42" s="131"/>
      <c r="P42" s="131"/>
    </row>
    <row r="43" spans="1:16" s="14" customFormat="1" x14ac:dyDescent="0.2">
      <c r="A43" s="23" t="s">
        <v>66</v>
      </c>
      <c r="B43" s="23" t="s">
        <v>67</v>
      </c>
      <c r="C43" s="27" t="s">
        <v>333</v>
      </c>
      <c r="D43" s="28" t="s">
        <v>323</v>
      </c>
      <c r="E43" s="25">
        <v>1025369.6407399999</v>
      </c>
      <c r="F43" s="6"/>
      <c r="G43" s="138"/>
      <c r="H43" s="139"/>
      <c r="I43" s="131"/>
      <c r="J43" s="131"/>
      <c r="K43" s="131"/>
      <c r="L43" s="131"/>
      <c r="M43" s="131"/>
      <c r="N43" s="131"/>
      <c r="O43" s="131"/>
      <c r="P43" s="131"/>
    </row>
    <row r="44" spans="1:16" s="14" customFormat="1" x14ac:dyDescent="0.2">
      <c r="A44" s="23" t="s">
        <v>66</v>
      </c>
      <c r="B44" s="23" t="s">
        <v>67</v>
      </c>
      <c r="C44" s="27" t="s">
        <v>324</v>
      </c>
      <c r="D44" s="28" t="s">
        <v>323</v>
      </c>
      <c r="E44" s="25">
        <v>1888744.3679299999</v>
      </c>
      <c r="F44" s="6"/>
      <c r="G44" s="138"/>
      <c r="H44" s="139"/>
      <c r="I44" s="131"/>
      <c r="J44" s="131"/>
      <c r="K44" s="131"/>
      <c r="L44" s="131"/>
      <c r="M44" s="131"/>
      <c r="N44" s="131"/>
      <c r="O44" s="131"/>
      <c r="P44" s="131"/>
    </row>
    <row r="45" spans="1:16" s="14" customFormat="1" x14ac:dyDescent="0.2">
      <c r="A45" s="23" t="s">
        <v>66</v>
      </c>
      <c r="B45" s="23" t="s">
        <v>68</v>
      </c>
      <c r="C45" s="27" t="s">
        <v>330</v>
      </c>
      <c r="D45" s="28" t="s">
        <v>319</v>
      </c>
      <c r="E45" s="25">
        <v>1097678.3285252589</v>
      </c>
      <c r="F45" s="6"/>
      <c r="G45" s="138"/>
      <c r="H45" s="139"/>
      <c r="I45" s="131"/>
      <c r="J45" s="131"/>
      <c r="K45" s="131"/>
      <c r="L45" s="131"/>
      <c r="M45" s="131"/>
      <c r="N45" s="131"/>
      <c r="O45" s="131"/>
      <c r="P45" s="131"/>
    </row>
    <row r="46" spans="1:16" s="14" customFormat="1" x14ac:dyDescent="0.2">
      <c r="A46" s="23" t="s">
        <v>66</v>
      </c>
      <c r="B46" s="23" t="s">
        <v>68</v>
      </c>
      <c r="C46" s="27" t="s">
        <v>333</v>
      </c>
      <c r="D46" s="28" t="s">
        <v>323</v>
      </c>
      <c r="E46" s="25">
        <v>1418337.45318</v>
      </c>
      <c r="F46" s="6"/>
      <c r="G46" s="138"/>
      <c r="H46" s="139"/>
      <c r="I46" s="131"/>
      <c r="J46" s="131"/>
      <c r="K46" s="131"/>
      <c r="L46" s="131"/>
      <c r="M46" s="131"/>
      <c r="N46" s="131"/>
      <c r="O46" s="131"/>
      <c r="P46" s="131"/>
    </row>
    <row r="47" spans="1:16" s="14" customFormat="1" x14ac:dyDescent="0.2">
      <c r="A47" s="23" t="s">
        <v>66</v>
      </c>
      <c r="B47" s="23" t="s">
        <v>68</v>
      </c>
      <c r="C47" s="27" t="s">
        <v>324</v>
      </c>
      <c r="D47" s="28" t="s">
        <v>323</v>
      </c>
      <c r="E47" s="25">
        <v>1851547.2323630231</v>
      </c>
      <c r="F47" s="6"/>
      <c r="G47" s="138"/>
      <c r="H47" s="139"/>
      <c r="I47" s="131"/>
      <c r="J47" s="131"/>
      <c r="K47" s="131"/>
      <c r="L47" s="131"/>
      <c r="M47" s="131"/>
      <c r="N47" s="131"/>
      <c r="O47" s="131"/>
      <c r="P47" s="131"/>
    </row>
    <row r="48" spans="1:16" x14ac:dyDescent="0.2">
      <c r="A48" s="23" t="s">
        <v>69</v>
      </c>
      <c r="B48" s="23" t="s">
        <v>70</v>
      </c>
      <c r="C48" s="27" t="s">
        <v>333</v>
      </c>
      <c r="D48" s="28" t="s">
        <v>323</v>
      </c>
      <c r="E48" s="25">
        <v>1824546.9745050499</v>
      </c>
      <c r="G48" s="134"/>
      <c r="H48" s="140"/>
      <c r="I48" s="130"/>
      <c r="J48" s="130"/>
      <c r="K48" s="130"/>
      <c r="L48" s="130"/>
      <c r="M48" s="130"/>
      <c r="N48" s="130"/>
      <c r="O48" s="130"/>
      <c r="P48" s="130"/>
    </row>
    <row r="49" spans="1:16" x14ac:dyDescent="0.2">
      <c r="A49" s="23" t="s">
        <v>69</v>
      </c>
      <c r="B49" s="23" t="s">
        <v>70</v>
      </c>
      <c r="C49" s="27" t="s">
        <v>324</v>
      </c>
      <c r="D49" s="28" t="s">
        <v>323</v>
      </c>
      <c r="E49" s="25">
        <v>420944.23626560002</v>
      </c>
      <c r="G49" s="134"/>
      <c r="H49" s="140"/>
      <c r="I49" s="130"/>
      <c r="J49" s="130"/>
      <c r="K49" s="130"/>
      <c r="L49" s="130"/>
      <c r="M49" s="130"/>
      <c r="N49" s="130"/>
      <c r="O49" s="130"/>
      <c r="P49" s="130"/>
    </row>
    <row r="50" spans="1:16" x14ac:dyDescent="0.2">
      <c r="A50" s="23" t="s">
        <v>69</v>
      </c>
      <c r="B50" s="23" t="s">
        <v>70</v>
      </c>
      <c r="C50" s="27" t="s">
        <v>329</v>
      </c>
      <c r="D50" s="28" t="s">
        <v>323</v>
      </c>
      <c r="E50" s="25">
        <v>646757.70886000001</v>
      </c>
      <c r="G50" s="134"/>
      <c r="H50" s="140"/>
      <c r="I50" s="130"/>
      <c r="J50" s="130"/>
      <c r="K50" s="130"/>
      <c r="L50" s="130"/>
      <c r="M50" s="130"/>
      <c r="N50" s="130"/>
      <c r="O50" s="130"/>
      <c r="P50" s="130"/>
    </row>
    <row r="51" spans="1:16" x14ac:dyDescent="0.2">
      <c r="A51" s="23" t="s">
        <v>69</v>
      </c>
      <c r="B51" s="23" t="s">
        <v>70</v>
      </c>
      <c r="C51" s="27" t="s">
        <v>334</v>
      </c>
      <c r="D51" s="28" t="s">
        <v>328</v>
      </c>
      <c r="E51" s="25">
        <v>19861.4886792</v>
      </c>
      <c r="G51" s="134"/>
      <c r="H51" s="140"/>
      <c r="I51" s="130"/>
      <c r="J51" s="130"/>
      <c r="K51" s="130"/>
      <c r="L51" s="130"/>
      <c r="M51" s="130"/>
      <c r="N51" s="130"/>
      <c r="O51" s="130"/>
      <c r="P51" s="130"/>
    </row>
    <row r="52" spans="1:16" x14ac:dyDescent="0.2">
      <c r="A52" s="23" t="s">
        <v>69</v>
      </c>
      <c r="B52" s="23" t="s">
        <v>70</v>
      </c>
      <c r="C52" s="27" t="s">
        <v>335</v>
      </c>
      <c r="D52" s="28" t="s">
        <v>323</v>
      </c>
      <c r="E52" s="25">
        <v>670923.83785699995</v>
      </c>
      <c r="G52" s="134"/>
      <c r="H52" s="140"/>
      <c r="I52" s="130"/>
      <c r="J52" s="130"/>
      <c r="K52" s="130"/>
      <c r="L52" s="130"/>
      <c r="M52" s="130"/>
      <c r="N52" s="130"/>
      <c r="O52" s="130"/>
      <c r="P52" s="130"/>
    </row>
    <row r="53" spans="1:16" x14ac:dyDescent="0.2">
      <c r="A53" s="23" t="s">
        <v>69</v>
      </c>
      <c r="B53" s="23" t="s">
        <v>71</v>
      </c>
      <c r="C53" s="27" t="s">
        <v>327</v>
      </c>
      <c r="D53" s="28" t="s">
        <v>328</v>
      </c>
      <c r="E53" s="25">
        <v>1582900.18101878</v>
      </c>
      <c r="G53" s="134">
        <v>17733</v>
      </c>
      <c r="H53" s="133" t="s">
        <v>354</v>
      </c>
      <c r="I53" s="130"/>
      <c r="J53" s="130"/>
      <c r="K53" s="130"/>
      <c r="L53" s="130"/>
      <c r="M53" s="130"/>
      <c r="N53" s="130"/>
      <c r="O53" s="130"/>
      <c r="P53" s="130"/>
    </row>
    <row r="54" spans="1:16" x14ac:dyDescent="0.2">
      <c r="A54" s="23" t="s">
        <v>69</v>
      </c>
      <c r="B54" s="23" t="s">
        <v>71</v>
      </c>
      <c r="C54" s="27" t="s">
        <v>329</v>
      </c>
      <c r="D54" s="28" t="s">
        <v>323</v>
      </c>
      <c r="E54" s="25">
        <v>2172666.3164786603</v>
      </c>
      <c r="G54" s="134">
        <v>64632</v>
      </c>
      <c r="H54" s="133" t="s">
        <v>358</v>
      </c>
      <c r="I54" s="130"/>
      <c r="J54" s="130"/>
      <c r="K54" s="130"/>
      <c r="L54" s="130"/>
      <c r="M54" s="130"/>
      <c r="N54" s="130"/>
      <c r="O54" s="130"/>
      <c r="P54" s="130"/>
    </row>
    <row r="55" spans="1:16" x14ac:dyDescent="0.2">
      <c r="A55" s="23" t="s">
        <v>69</v>
      </c>
      <c r="B55" s="23" t="s">
        <v>71</v>
      </c>
      <c r="C55" s="27" t="s">
        <v>334</v>
      </c>
      <c r="D55" s="28" t="s">
        <v>328</v>
      </c>
      <c r="E55" s="25">
        <v>54994.074474248002</v>
      </c>
      <c r="G55" s="134"/>
      <c r="H55" s="140"/>
      <c r="I55" s="130"/>
      <c r="J55" s="130"/>
      <c r="K55" s="130"/>
      <c r="L55" s="130"/>
      <c r="M55" s="130"/>
      <c r="N55" s="130"/>
      <c r="O55" s="130"/>
      <c r="P55" s="130"/>
    </row>
    <row r="56" spans="1:16" x14ac:dyDescent="0.2">
      <c r="A56" s="23" t="s">
        <v>69</v>
      </c>
      <c r="B56" s="23" t="s">
        <v>71</v>
      </c>
      <c r="C56" s="27" t="s">
        <v>335</v>
      </c>
      <c r="D56" s="28" t="s">
        <v>323</v>
      </c>
      <c r="E56" s="25">
        <v>945682.10343599995</v>
      </c>
      <c r="G56" s="134"/>
      <c r="H56" s="140"/>
      <c r="I56" s="130"/>
      <c r="J56" s="130"/>
      <c r="K56" s="130"/>
      <c r="L56" s="130"/>
      <c r="M56" s="130"/>
      <c r="N56" s="130"/>
      <c r="O56" s="130"/>
      <c r="P56" s="130"/>
    </row>
    <row r="57" spans="1:16" x14ac:dyDescent="0.2">
      <c r="A57" s="23" t="s">
        <v>72</v>
      </c>
      <c r="B57" s="23" t="s">
        <v>73</v>
      </c>
      <c r="C57" s="27" t="s">
        <v>324</v>
      </c>
      <c r="D57" s="28" t="s">
        <v>323</v>
      </c>
      <c r="E57" s="25">
        <v>606146.19940799999</v>
      </c>
      <c r="G57" s="134"/>
      <c r="H57" s="140"/>
      <c r="I57" s="130"/>
      <c r="J57" s="130"/>
      <c r="K57" s="130"/>
      <c r="L57" s="130"/>
      <c r="M57" s="130"/>
      <c r="N57" s="130"/>
      <c r="O57" s="130"/>
      <c r="P57" s="130"/>
    </row>
    <row r="58" spans="1:16" x14ac:dyDescent="0.2">
      <c r="A58" s="23" t="s">
        <v>72</v>
      </c>
      <c r="B58" s="23" t="s">
        <v>74</v>
      </c>
      <c r="C58" s="27" t="s">
        <v>324</v>
      </c>
      <c r="D58" s="28" t="s">
        <v>323</v>
      </c>
      <c r="E58" s="25">
        <v>214474.179955</v>
      </c>
      <c r="G58" s="134"/>
      <c r="H58" s="140"/>
      <c r="I58" s="130"/>
      <c r="J58" s="130"/>
      <c r="K58" s="130"/>
      <c r="L58" s="130"/>
      <c r="M58" s="130"/>
      <c r="N58" s="130"/>
      <c r="O58" s="130"/>
      <c r="P58" s="130"/>
    </row>
    <row r="59" spans="1:16" x14ac:dyDescent="0.2">
      <c r="A59" s="23" t="s">
        <v>72</v>
      </c>
      <c r="B59" s="23" t="s">
        <v>75</v>
      </c>
      <c r="C59" s="27" t="s">
        <v>324</v>
      </c>
      <c r="D59" s="28" t="s">
        <v>323</v>
      </c>
      <c r="E59" s="25">
        <v>290675.67120620998</v>
      </c>
      <c r="G59" s="134"/>
      <c r="H59" s="140"/>
      <c r="I59" s="130"/>
      <c r="J59" s="130"/>
      <c r="K59" s="130"/>
      <c r="L59" s="130"/>
      <c r="M59" s="130"/>
      <c r="N59" s="130"/>
      <c r="O59" s="130"/>
      <c r="P59" s="130"/>
    </row>
    <row r="60" spans="1:16" x14ac:dyDescent="0.2">
      <c r="A60" s="23" t="s">
        <v>83</v>
      </c>
      <c r="B60" s="23" t="s">
        <v>85</v>
      </c>
      <c r="C60" s="27" t="s">
        <v>330</v>
      </c>
      <c r="D60" s="28" t="s">
        <v>319</v>
      </c>
      <c r="E60" s="25">
        <v>4736103.50074</v>
      </c>
      <c r="G60" s="134"/>
      <c r="H60" s="140"/>
      <c r="I60" s="130"/>
      <c r="J60" s="130"/>
      <c r="K60" s="130"/>
      <c r="L60" s="130"/>
      <c r="M60" s="130"/>
      <c r="N60" s="130"/>
      <c r="O60" s="130"/>
      <c r="P60" s="130"/>
    </row>
    <row r="61" spans="1:16" x14ac:dyDescent="0.2">
      <c r="A61" s="23" t="s">
        <v>89</v>
      </c>
      <c r="B61" s="23" t="s">
        <v>90</v>
      </c>
      <c r="C61" s="27" t="s">
        <v>331</v>
      </c>
      <c r="D61" s="28" t="s">
        <v>332</v>
      </c>
      <c r="E61" s="25">
        <v>120428.42464036771</v>
      </c>
      <c r="G61" s="135">
        <v>97710.890274000005</v>
      </c>
      <c r="H61" s="133" t="s">
        <v>356</v>
      </c>
      <c r="I61" s="130"/>
      <c r="J61" s="130"/>
      <c r="K61" s="130"/>
      <c r="L61" s="130"/>
      <c r="M61" s="130"/>
      <c r="N61" s="130"/>
      <c r="O61" s="130"/>
      <c r="P61" s="130"/>
    </row>
    <row r="62" spans="1:16" x14ac:dyDescent="0.2">
      <c r="A62" s="23" t="s">
        <v>92</v>
      </c>
      <c r="B62" s="23" t="s">
        <v>93</v>
      </c>
      <c r="C62" s="27" t="s">
        <v>322</v>
      </c>
      <c r="D62" s="28" t="s">
        <v>323</v>
      </c>
      <c r="E62" s="25">
        <v>1019462.7639192361</v>
      </c>
      <c r="F62" s="1" t="s">
        <v>338</v>
      </c>
      <c r="G62" s="134"/>
      <c r="H62" s="140"/>
      <c r="I62" s="130"/>
      <c r="J62" s="130"/>
      <c r="K62" s="130"/>
      <c r="L62" s="130"/>
      <c r="M62" s="130"/>
      <c r="N62" s="130"/>
      <c r="O62" s="130"/>
      <c r="P62" s="130"/>
    </row>
    <row r="63" spans="1:16" x14ac:dyDescent="0.2">
      <c r="A63" s="23" t="s">
        <v>92</v>
      </c>
      <c r="B63" s="23" t="s">
        <v>93</v>
      </c>
      <c r="C63" s="27" t="s">
        <v>320</v>
      </c>
      <c r="D63" s="28" t="s">
        <v>321</v>
      </c>
      <c r="E63" s="25">
        <v>158957.38579580432</v>
      </c>
      <c r="G63" s="134"/>
      <c r="H63" s="140"/>
      <c r="I63" s="130"/>
      <c r="J63" s="130"/>
      <c r="K63" s="130"/>
      <c r="L63" s="130"/>
      <c r="M63" s="130"/>
      <c r="N63" s="130"/>
      <c r="O63" s="130"/>
      <c r="P63" s="130"/>
    </row>
    <row r="64" spans="1:16" x14ac:dyDescent="0.2">
      <c r="A64" s="23" t="s">
        <v>92</v>
      </c>
      <c r="B64" s="23" t="s">
        <v>94</v>
      </c>
      <c r="C64" s="27" t="s">
        <v>322</v>
      </c>
      <c r="D64" s="28" t="s">
        <v>323</v>
      </c>
      <c r="E64" s="25">
        <v>45571.764373412567</v>
      </c>
      <c r="F64" s="1" t="s">
        <v>338</v>
      </c>
      <c r="G64" s="134"/>
      <c r="H64" s="140"/>
      <c r="I64" s="130"/>
      <c r="J64" s="130"/>
      <c r="K64" s="130"/>
      <c r="L64" s="130"/>
      <c r="M64" s="130"/>
      <c r="N64" s="130"/>
      <c r="O64" s="130"/>
      <c r="P64" s="130"/>
    </row>
    <row r="65" spans="1:16" x14ac:dyDescent="0.2">
      <c r="A65" s="23" t="s">
        <v>92</v>
      </c>
      <c r="B65" s="23" t="s">
        <v>94</v>
      </c>
      <c r="C65" s="27" t="s">
        <v>325</v>
      </c>
      <c r="D65" s="28" t="s">
        <v>326</v>
      </c>
      <c r="E65" s="25">
        <v>3087.171841521782</v>
      </c>
      <c r="F65" s="1" t="s">
        <v>338</v>
      </c>
      <c r="G65" s="134"/>
      <c r="H65" s="140"/>
      <c r="I65" s="130"/>
      <c r="J65" s="130"/>
      <c r="K65" s="130"/>
      <c r="L65" s="130"/>
      <c r="M65" s="130"/>
      <c r="N65" s="130"/>
      <c r="O65" s="130"/>
      <c r="P65" s="130"/>
    </row>
    <row r="66" spans="1:16" x14ac:dyDescent="0.2">
      <c r="A66" s="23" t="s">
        <v>92</v>
      </c>
      <c r="B66" s="23" t="s">
        <v>94</v>
      </c>
      <c r="C66" s="27" t="s">
        <v>336</v>
      </c>
      <c r="D66" s="28" t="s">
        <v>323</v>
      </c>
      <c r="E66" s="25">
        <v>637511.2914962006</v>
      </c>
      <c r="F66" s="1" t="s">
        <v>338</v>
      </c>
      <c r="G66" s="134"/>
      <c r="H66" s="140"/>
      <c r="I66" s="130"/>
      <c r="J66" s="130"/>
      <c r="K66" s="130"/>
      <c r="L66" s="130"/>
      <c r="M66" s="130"/>
      <c r="N66" s="130"/>
      <c r="O66" s="130"/>
      <c r="P66" s="130"/>
    </row>
    <row r="67" spans="1:16" x14ac:dyDescent="0.2">
      <c r="A67" s="23" t="s">
        <v>92</v>
      </c>
      <c r="B67" s="23" t="s">
        <v>94</v>
      </c>
      <c r="C67" s="27" t="s">
        <v>337</v>
      </c>
      <c r="D67" s="28" t="s">
        <v>323</v>
      </c>
      <c r="E67" s="25">
        <v>339109.99674144346</v>
      </c>
      <c r="F67" s="1" t="s">
        <v>338</v>
      </c>
      <c r="G67" s="134"/>
      <c r="H67" s="140"/>
      <c r="I67" s="130"/>
      <c r="J67" s="130"/>
      <c r="K67" s="130"/>
      <c r="L67" s="130"/>
      <c r="M67" s="130"/>
      <c r="N67" s="130"/>
      <c r="O67" s="130"/>
      <c r="P67" s="130"/>
    </row>
    <row r="68" spans="1:16" x14ac:dyDescent="0.2">
      <c r="A68" s="23" t="s">
        <v>92</v>
      </c>
      <c r="B68" s="23" t="s">
        <v>94</v>
      </c>
      <c r="C68" s="27" t="s">
        <v>320</v>
      </c>
      <c r="D68" s="28" t="s">
        <v>321</v>
      </c>
      <c r="E68" s="25">
        <v>1059794.5505111527</v>
      </c>
      <c r="F68" s="1" t="s">
        <v>338</v>
      </c>
      <c r="G68" s="134"/>
      <c r="H68" s="140"/>
      <c r="I68" s="130"/>
      <c r="J68" s="130"/>
      <c r="K68" s="130"/>
      <c r="L68" s="130"/>
      <c r="M68" s="130"/>
      <c r="N68" s="130"/>
      <c r="O68" s="130"/>
      <c r="P68" s="130"/>
    </row>
    <row r="69" spans="1:16" x14ac:dyDescent="0.2">
      <c r="A69" s="23" t="s">
        <v>101</v>
      </c>
      <c r="B69" s="23" t="s">
        <v>102</v>
      </c>
      <c r="C69" s="27" t="s">
        <v>329</v>
      </c>
      <c r="D69" s="28" t="s">
        <v>323</v>
      </c>
      <c r="E69" s="25">
        <v>199.74868043399999</v>
      </c>
      <c r="G69" s="134"/>
      <c r="H69" s="140"/>
      <c r="I69" s="130"/>
      <c r="J69" s="130"/>
      <c r="K69" s="130"/>
      <c r="L69" s="130"/>
      <c r="M69" s="130"/>
      <c r="N69" s="130"/>
      <c r="O69" s="130"/>
      <c r="P69" s="130"/>
    </row>
    <row r="70" spans="1:16" x14ac:dyDescent="0.2">
      <c r="A70" s="23" t="s">
        <v>109</v>
      </c>
      <c r="B70" s="23" t="s">
        <v>110</v>
      </c>
      <c r="C70" s="27" t="s">
        <v>334</v>
      </c>
      <c r="D70" s="28" t="s">
        <v>328</v>
      </c>
      <c r="E70" s="25">
        <v>353704.59754571301</v>
      </c>
      <c r="G70" s="134"/>
      <c r="H70" s="140"/>
      <c r="I70" s="130"/>
      <c r="J70" s="130"/>
      <c r="K70" s="130"/>
      <c r="L70" s="130"/>
      <c r="M70" s="130"/>
      <c r="N70" s="130"/>
      <c r="O70" s="130"/>
      <c r="P70" s="130"/>
    </row>
    <row r="71" spans="1:16" x14ac:dyDescent="0.2">
      <c r="A71" s="23" t="s">
        <v>111</v>
      </c>
      <c r="B71" s="23" t="s">
        <v>112</v>
      </c>
      <c r="C71" s="27" t="s">
        <v>322</v>
      </c>
      <c r="D71" s="28" t="s">
        <v>323</v>
      </c>
      <c r="E71" s="25">
        <v>165.66892792623</v>
      </c>
      <c r="G71" s="134"/>
      <c r="H71" s="140"/>
      <c r="I71" s="130"/>
      <c r="J71" s="130"/>
      <c r="K71" s="130"/>
      <c r="L71" s="130"/>
      <c r="M71" s="130"/>
      <c r="N71" s="130"/>
      <c r="O71" s="130"/>
      <c r="P71" s="130"/>
    </row>
    <row r="72" spans="1:16" x14ac:dyDescent="0.2">
      <c r="A72" s="23" t="s">
        <v>111</v>
      </c>
      <c r="B72" s="23" t="s">
        <v>112</v>
      </c>
      <c r="C72" s="27" t="s">
        <v>320</v>
      </c>
      <c r="D72" s="28" t="s">
        <v>321</v>
      </c>
      <c r="E72" s="25">
        <v>966.37050555279995</v>
      </c>
      <c r="G72" s="134"/>
      <c r="H72" s="140"/>
      <c r="I72" s="130"/>
      <c r="J72" s="130"/>
      <c r="K72" s="130"/>
      <c r="L72" s="130"/>
      <c r="M72" s="130"/>
      <c r="N72" s="130"/>
      <c r="O72" s="130"/>
      <c r="P72" s="130"/>
    </row>
    <row r="73" spans="1:16" x14ac:dyDescent="0.2">
      <c r="A73" s="23" t="s">
        <v>114</v>
      </c>
      <c r="B73" s="23" t="s">
        <v>116</v>
      </c>
      <c r="C73" s="27" t="s">
        <v>318</v>
      </c>
      <c r="D73" s="28" t="s">
        <v>319</v>
      </c>
      <c r="E73" s="25">
        <v>42324.695681999998</v>
      </c>
      <c r="G73" s="134"/>
      <c r="H73" s="140"/>
      <c r="I73" s="130"/>
      <c r="J73" s="130"/>
      <c r="K73" s="130"/>
      <c r="L73" s="130"/>
      <c r="M73" s="130"/>
      <c r="N73" s="130"/>
      <c r="O73" s="130"/>
      <c r="P73" s="130"/>
    </row>
    <row r="74" spans="1:16" x14ac:dyDescent="0.2">
      <c r="A74" s="146" t="s">
        <v>7</v>
      </c>
      <c r="B74" s="15"/>
      <c r="C74" s="16"/>
      <c r="D74" s="16"/>
      <c r="E74" s="147">
        <f>SUM(E32:E73)</f>
        <v>33485699.057239454</v>
      </c>
      <c r="G74" s="147">
        <f>SUM(G32:G73)</f>
        <v>649196.64522599999</v>
      </c>
      <c r="H74" s="16"/>
      <c r="I74" s="130"/>
      <c r="J74" s="130"/>
      <c r="K74" s="130"/>
      <c r="L74" s="130"/>
      <c r="M74" s="130"/>
      <c r="N74" s="130"/>
      <c r="O74" s="130"/>
      <c r="P74" s="130"/>
    </row>
    <row r="77" spans="1:16" x14ac:dyDescent="0.2">
      <c r="A77" s="3" t="s">
        <v>117</v>
      </c>
    </row>
    <row r="79" spans="1:16" x14ac:dyDescent="0.2">
      <c r="A79" s="22" t="s">
        <v>118</v>
      </c>
      <c r="B79" s="30" t="s">
        <v>25</v>
      </c>
      <c r="C79" s="204" t="s">
        <v>32</v>
      </c>
      <c r="D79" s="204"/>
      <c r="E79" s="204"/>
      <c r="F79" s="17"/>
      <c r="G79" s="17"/>
    </row>
    <row r="80" spans="1:16" x14ac:dyDescent="0.2">
      <c r="A80" s="27" t="s">
        <v>322</v>
      </c>
      <c r="B80" s="28" t="s">
        <v>323</v>
      </c>
      <c r="C80" s="199" t="s">
        <v>339</v>
      </c>
      <c r="D80" s="199"/>
      <c r="E80" s="199"/>
      <c r="F80" s="17"/>
      <c r="G80" s="17"/>
    </row>
    <row r="81" spans="1:7" x14ac:dyDescent="0.2">
      <c r="A81" s="27" t="s">
        <v>325</v>
      </c>
      <c r="B81" s="28" t="s">
        <v>326</v>
      </c>
      <c r="C81" s="199" t="s">
        <v>340</v>
      </c>
      <c r="D81" s="199"/>
      <c r="E81" s="199"/>
      <c r="F81" s="17"/>
      <c r="G81" s="17"/>
    </row>
    <row r="82" spans="1:7" x14ac:dyDescent="0.2">
      <c r="A82" s="27" t="s">
        <v>330</v>
      </c>
      <c r="B82" s="28" t="s">
        <v>319</v>
      </c>
      <c r="C82" s="199" t="s">
        <v>341</v>
      </c>
      <c r="D82" s="199"/>
      <c r="E82" s="199"/>
      <c r="F82" s="17"/>
      <c r="G82" s="17"/>
    </row>
    <row r="83" spans="1:7" x14ac:dyDescent="0.2">
      <c r="A83" s="27" t="s">
        <v>336</v>
      </c>
      <c r="B83" s="28" t="s">
        <v>323</v>
      </c>
      <c r="C83" s="199" t="s">
        <v>342</v>
      </c>
      <c r="D83" s="199"/>
      <c r="E83" s="199"/>
      <c r="F83" s="17"/>
      <c r="G83" s="17"/>
    </row>
    <row r="84" spans="1:7" x14ac:dyDescent="0.2">
      <c r="A84" s="27" t="s">
        <v>327</v>
      </c>
      <c r="B84" s="28" t="s">
        <v>328</v>
      </c>
      <c r="C84" s="200" t="s">
        <v>343</v>
      </c>
      <c r="D84" s="201"/>
      <c r="E84" s="202"/>
      <c r="F84" s="17"/>
      <c r="G84" s="17"/>
    </row>
    <row r="85" spans="1:7" x14ac:dyDescent="0.2">
      <c r="A85" s="27" t="s">
        <v>333</v>
      </c>
      <c r="B85" s="28" t="s">
        <v>323</v>
      </c>
      <c r="C85" s="200" t="s">
        <v>350</v>
      </c>
      <c r="D85" s="201"/>
      <c r="E85" s="202"/>
      <c r="F85" s="18"/>
      <c r="G85" s="18"/>
    </row>
    <row r="86" spans="1:7" x14ac:dyDescent="0.2">
      <c r="A86" s="27" t="s">
        <v>331</v>
      </c>
      <c r="B86" s="28" t="s">
        <v>332</v>
      </c>
      <c r="C86" s="200" t="s">
        <v>351</v>
      </c>
      <c r="D86" s="201"/>
      <c r="E86" s="202"/>
      <c r="F86" s="18"/>
      <c r="G86" s="18"/>
    </row>
    <row r="87" spans="1:7" x14ac:dyDescent="0.2">
      <c r="A87" s="27" t="s">
        <v>324</v>
      </c>
      <c r="B87" s="28" t="s">
        <v>323</v>
      </c>
      <c r="C87" s="199" t="s">
        <v>344</v>
      </c>
      <c r="D87" s="199"/>
      <c r="E87" s="199"/>
      <c r="F87" s="18"/>
      <c r="G87" s="18"/>
    </row>
    <row r="88" spans="1:7" x14ac:dyDescent="0.2">
      <c r="A88" s="27" t="s">
        <v>318</v>
      </c>
      <c r="B88" s="28" t="s">
        <v>319</v>
      </c>
      <c r="C88" s="196" t="s">
        <v>345</v>
      </c>
      <c r="D88" s="197"/>
      <c r="E88" s="198"/>
      <c r="F88" s="18"/>
      <c r="G88" s="18"/>
    </row>
    <row r="89" spans="1:7" x14ac:dyDescent="0.2">
      <c r="A89" s="27" t="s">
        <v>329</v>
      </c>
      <c r="B89" s="28" t="s">
        <v>323</v>
      </c>
      <c r="C89" s="200" t="s">
        <v>352</v>
      </c>
      <c r="D89" s="201"/>
      <c r="E89" s="202"/>
      <c r="F89" s="18"/>
      <c r="G89" s="18"/>
    </row>
    <row r="90" spans="1:7" x14ac:dyDescent="0.2">
      <c r="A90" s="27" t="s">
        <v>334</v>
      </c>
      <c r="B90" s="28" t="s">
        <v>328</v>
      </c>
      <c r="C90" s="196" t="s">
        <v>346</v>
      </c>
      <c r="D90" s="197"/>
      <c r="E90" s="198"/>
      <c r="F90" s="18"/>
      <c r="G90" s="18"/>
    </row>
    <row r="91" spans="1:7" x14ac:dyDescent="0.2">
      <c r="A91" s="27" t="s">
        <v>337</v>
      </c>
      <c r="B91" s="28" t="s">
        <v>323</v>
      </c>
      <c r="C91" s="196" t="s">
        <v>347</v>
      </c>
      <c r="D91" s="197"/>
      <c r="E91" s="198"/>
      <c r="F91" s="18"/>
      <c r="G91" s="18"/>
    </row>
    <row r="92" spans="1:7" x14ac:dyDescent="0.2">
      <c r="A92" s="27" t="s">
        <v>335</v>
      </c>
      <c r="B92" s="28" t="s">
        <v>323</v>
      </c>
      <c r="C92" s="196" t="s">
        <v>348</v>
      </c>
      <c r="D92" s="197"/>
      <c r="E92" s="198"/>
      <c r="F92" s="18"/>
      <c r="G92" s="18"/>
    </row>
    <row r="93" spans="1:7" x14ac:dyDescent="0.2">
      <c r="A93" s="27" t="s">
        <v>320</v>
      </c>
      <c r="B93" s="28" t="s">
        <v>321</v>
      </c>
      <c r="C93" s="196" t="s">
        <v>349</v>
      </c>
      <c r="D93" s="197"/>
      <c r="E93" s="198"/>
      <c r="F93" s="18"/>
      <c r="G93" s="18"/>
    </row>
    <row r="95" spans="1:7" s="21" customFormat="1" ht="12.75" x14ac:dyDescent="0.2">
      <c r="A95" s="124" t="s">
        <v>4</v>
      </c>
      <c r="B95" s="19"/>
      <c r="C95" s="20"/>
      <c r="D95" s="19"/>
      <c r="E95" s="19"/>
      <c r="F95" s="19"/>
      <c r="G95" s="19"/>
    </row>
    <row r="96" spans="1:7" s="21" customFormat="1" ht="12.75" x14ac:dyDescent="0.2">
      <c r="A96" s="124" t="s">
        <v>120</v>
      </c>
      <c r="B96" s="19"/>
      <c r="C96" s="20"/>
      <c r="D96" s="19"/>
      <c r="E96" s="19"/>
      <c r="F96" s="19"/>
      <c r="G96" s="19"/>
    </row>
    <row r="97" spans="1:7" s="21" customFormat="1" ht="12.75" x14ac:dyDescent="0.2">
      <c r="A97" s="124" t="s">
        <v>290</v>
      </c>
      <c r="B97" s="19"/>
      <c r="C97" s="20"/>
      <c r="D97" s="19"/>
      <c r="E97" s="19"/>
      <c r="F97" s="19"/>
      <c r="G97" s="19"/>
    </row>
    <row r="98" spans="1:7" s="21" customFormat="1" ht="12.75" x14ac:dyDescent="0.2">
      <c r="A98" s="124" t="s">
        <v>313</v>
      </c>
      <c r="B98" s="19"/>
      <c r="C98" s="20"/>
      <c r="D98" s="19"/>
      <c r="E98" s="19"/>
      <c r="F98" s="19"/>
      <c r="G98" s="19"/>
    </row>
    <row r="99" spans="1:7" s="21" customFormat="1" ht="12.75" x14ac:dyDescent="0.2">
      <c r="A99" s="124" t="s">
        <v>309</v>
      </c>
      <c r="B99" s="19"/>
      <c r="C99" s="20"/>
      <c r="D99" s="19"/>
      <c r="E99" s="19"/>
      <c r="F99" s="19"/>
      <c r="G99" s="19"/>
    </row>
    <row r="100" spans="1:7" s="21" customFormat="1" ht="12.75" x14ac:dyDescent="0.2">
      <c r="A100" s="124"/>
      <c r="B100" s="19"/>
      <c r="C100" s="20"/>
      <c r="D100" s="19"/>
      <c r="E100" s="19"/>
      <c r="F100" s="19"/>
      <c r="G100" s="19"/>
    </row>
    <row r="101" spans="1:7" s="21" customFormat="1" ht="12.75" x14ac:dyDescent="0.2">
      <c r="A101" s="124" t="s">
        <v>121</v>
      </c>
      <c r="B101" s="19"/>
      <c r="C101" s="20"/>
      <c r="D101" s="19"/>
      <c r="E101" s="19"/>
      <c r="F101" s="19"/>
      <c r="G101" s="19"/>
    </row>
    <row r="102" spans="1:7" ht="12.75" x14ac:dyDescent="0.2">
      <c r="A102" s="124" t="s">
        <v>300</v>
      </c>
      <c r="B102" s="10"/>
      <c r="C102" s="10"/>
      <c r="D102" s="10"/>
      <c r="E102" s="10"/>
      <c r="F102" s="4"/>
    </row>
    <row r="103" spans="1:7" s="21" customFormat="1" ht="12.75" x14ac:dyDescent="0.2">
      <c r="A103" s="124" t="s">
        <v>292</v>
      </c>
      <c r="B103" s="19"/>
      <c r="C103" s="20"/>
      <c r="D103" s="19"/>
      <c r="E103" s="19"/>
      <c r="F103" s="19"/>
      <c r="G103" s="19"/>
    </row>
    <row r="104" spans="1:7" s="21" customFormat="1" ht="12.75" x14ac:dyDescent="0.2">
      <c r="A104" s="124" t="s">
        <v>293</v>
      </c>
      <c r="B104" s="19"/>
      <c r="C104" s="20"/>
      <c r="D104" s="19"/>
      <c r="E104" s="19"/>
      <c r="F104" s="19"/>
      <c r="G104" s="19"/>
    </row>
    <row r="105" spans="1:7" s="21" customFormat="1" ht="14.25" x14ac:dyDescent="0.2">
      <c r="A105" s="124" t="s">
        <v>369</v>
      </c>
      <c r="B105" s="19"/>
      <c r="C105" s="20"/>
      <c r="D105" s="19"/>
      <c r="E105" s="19"/>
      <c r="F105" s="19"/>
      <c r="G105" s="19"/>
    </row>
    <row r="106" spans="1:7" s="21" customFormat="1" ht="12.75" x14ac:dyDescent="0.2">
      <c r="A106" s="144"/>
      <c r="B106" s="19"/>
      <c r="C106" s="20"/>
      <c r="D106" s="19"/>
      <c r="E106" s="19"/>
      <c r="F106" s="19"/>
      <c r="G106" s="19"/>
    </row>
    <row r="107" spans="1:7" ht="12.75" x14ac:dyDescent="0.2">
      <c r="A107" s="39" t="s">
        <v>312</v>
      </c>
    </row>
  </sheetData>
  <mergeCells count="17">
    <mergeCell ref="A1:E1"/>
    <mergeCell ref="D4:E4"/>
    <mergeCell ref="C79:E79"/>
    <mergeCell ref="C85:E85"/>
    <mergeCell ref="C89:E89"/>
    <mergeCell ref="C92:E92"/>
    <mergeCell ref="C93:E93"/>
    <mergeCell ref="C91:E91"/>
    <mergeCell ref="C80:E80"/>
    <mergeCell ref="C81:E81"/>
    <mergeCell ref="C82:E82"/>
    <mergeCell ref="C83:E83"/>
    <mergeCell ref="C84:E84"/>
    <mergeCell ref="C88:E88"/>
    <mergeCell ref="C87:E87"/>
    <mergeCell ref="C90:E90"/>
    <mergeCell ref="C86:E86"/>
  </mergeCells>
  <hyperlinks>
    <hyperlink ref="C80" r:id="rId1"/>
    <hyperlink ref="C81" r:id="rId2"/>
    <hyperlink ref="C82" r:id="rId3"/>
    <hyperlink ref="C83" r:id="rId4"/>
    <hyperlink ref="C87" r:id="rId5"/>
    <hyperlink ref="C88" r:id="rId6"/>
    <hyperlink ref="C90" r:id="rId7"/>
    <hyperlink ref="C91" r:id="rId8"/>
    <hyperlink ref="C92" r:id="rId9"/>
    <hyperlink ref="C93" r:id="rId10"/>
  </hyperlinks>
  <pageMargins left="0.70866141732283472" right="0.70866141732283472" top="0.70866141732283472" bottom="0.70866141732283472" header="0.31496062992125984" footer="0.31496062992125984"/>
  <pageSetup paperSize="8" scale="65" orientation="portrait" r:id="rId11"/>
  <ignoredErrors>
    <ignoredError sqref="D34 D36 D40 D43:D44 D46:D50 D52 D54 D56:D59 D62 D64 D66:D67 D69 D71 B80 B83 B85 B87 B89 B91:B9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workbookViewId="0">
      <selection sqref="A1:H1"/>
    </sheetView>
  </sheetViews>
  <sheetFormatPr defaultRowHeight="12" x14ac:dyDescent="0.2"/>
  <cols>
    <col min="1" max="1" width="11" style="2" bestFit="1" customWidth="1"/>
    <col min="2" max="2" width="19.140625" style="2" bestFit="1" customWidth="1"/>
    <col min="3" max="3" width="14.28515625" style="2" bestFit="1" customWidth="1"/>
    <col min="4" max="4" width="21.85546875" style="2" bestFit="1" customWidth="1"/>
    <col min="5" max="5" width="11" style="2" bestFit="1" customWidth="1"/>
    <col min="6" max="6" width="18.42578125" style="2" bestFit="1" customWidth="1"/>
    <col min="7" max="7" width="14.28515625" style="2" bestFit="1" customWidth="1"/>
    <col min="8" max="8" width="23.5703125" style="2" bestFit="1" customWidth="1"/>
    <col min="9" max="16384" width="9.140625" style="2"/>
  </cols>
  <sheetData>
    <row r="1" spans="1:8" x14ac:dyDescent="0.2">
      <c r="A1" s="212" t="s">
        <v>282</v>
      </c>
      <c r="B1" s="212"/>
      <c r="C1" s="212"/>
      <c r="D1" s="212"/>
      <c r="E1" s="212"/>
      <c r="F1" s="212"/>
      <c r="G1" s="212"/>
      <c r="H1" s="212"/>
    </row>
    <row r="2" spans="1:8" ht="27" customHeight="1" x14ac:dyDescent="0.2">
      <c r="A2" s="211" t="s">
        <v>298</v>
      </c>
      <c r="B2" s="211"/>
      <c r="C2" s="211"/>
      <c r="D2" s="211"/>
      <c r="E2" s="211"/>
      <c r="F2" s="211"/>
      <c r="G2" s="211"/>
      <c r="H2" s="211"/>
    </row>
    <row r="3" spans="1:8" ht="12.75" thickBot="1" x14ac:dyDescent="0.25"/>
    <row r="4" spans="1:8" ht="12.75" thickBot="1" x14ac:dyDescent="0.25">
      <c r="A4" s="205" t="s">
        <v>280</v>
      </c>
      <c r="B4" s="206"/>
      <c r="C4" s="206"/>
      <c r="D4" s="207"/>
      <c r="E4" s="205" t="s">
        <v>281</v>
      </c>
      <c r="F4" s="206"/>
      <c r="G4" s="206"/>
      <c r="H4" s="207"/>
    </row>
    <row r="5" spans="1:8" ht="12.75" thickBot="1" x14ac:dyDescent="0.25">
      <c r="A5" s="41" t="s">
        <v>278</v>
      </c>
      <c r="B5" s="42" t="s">
        <v>279</v>
      </c>
      <c r="C5" s="42" t="s">
        <v>296</v>
      </c>
      <c r="D5" s="43" t="s">
        <v>297</v>
      </c>
      <c r="E5" s="41" t="s">
        <v>278</v>
      </c>
      <c r="F5" s="42" t="s">
        <v>279</v>
      </c>
      <c r="G5" s="42" t="s">
        <v>296</v>
      </c>
      <c r="H5" s="43" t="s">
        <v>297</v>
      </c>
    </row>
    <row r="6" spans="1:8" x14ac:dyDescent="0.2">
      <c r="A6" s="44" t="s">
        <v>126</v>
      </c>
      <c r="B6" s="45" t="s">
        <v>37</v>
      </c>
      <c r="C6" s="45" t="s">
        <v>125</v>
      </c>
      <c r="D6" s="46" t="s">
        <v>39</v>
      </c>
      <c r="E6" s="44" t="s">
        <v>129</v>
      </c>
      <c r="F6" s="45" t="s">
        <v>37</v>
      </c>
      <c r="G6" s="45" t="s">
        <v>127</v>
      </c>
      <c r="H6" s="46" t="s">
        <v>128</v>
      </c>
    </row>
    <row r="7" spans="1:8" x14ac:dyDescent="0.2">
      <c r="A7" s="47" t="s">
        <v>126</v>
      </c>
      <c r="B7" s="48" t="s">
        <v>37</v>
      </c>
      <c r="C7" s="48" t="s">
        <v>130</v>
      </c>
      <c r="D7" s="49" t="s">
        <v>38</v>
      </c>
      <c r="E7" s="47" t="s">
        <v>129</v>
      </c>
      <c r="F7" s="48" t="s">
        <v>37</v>
      </c>
      <c r="G7" s="48" t="s">
        <v>131</v>
      </c>
      <c r="H7" s="49" t="s">
        <v>132</v>
      </c>
    </row>
    <row r="8" spans="1:8" x14ac:dyDescent="0.2">
      <c r="A8" s="47" t="s">
        <v>134</v>
      </c>
      <c r="B8" s="48" t="s">
        <v>40</v>
      </c>
      <c r="C8" s="48" t="s">
        <v>133</v>
      </c>
      <c r="D8" s="49" t="s">
        <v>41</v>
      </c>
      <c r="E8" s="47" t="s">
        <v>134</v>
      </c>
      <c r="F8" s="48" t="s">
        <v>40</v>
      </c>
      <c r="G8" s="48" t="s">
        <v>135</v>
      </c>
      <c r="H8" s="49" t="s">
        <v>41</v>
      </c>
    </row>
    <row r="9" spans="1:8" x14ac:dyDescent="0.2">
      <c r="A9" s="47" t="s">
        <v>134</v>
      </c>
      <c r="B9" s="48" t="s">
        <v>40</v>
      </c>
      <c r="C9" s="48" t="s">
        <v>136</v>
      </c>
      <c r="D9" s="49" t="s">
        <v>42</v>
      </c>
      <c r="E9" s="47" t="s">
        <v>134</v>
      </c>
      <c r="F9" s="48" t="s">
        <v>40</v>
      </c>
      <c r="G9" s="48" t="s">
        <v>137</v>
      </c>
      <c r="H9" s="49" t="s">
        <v>42</v>
      </c>
    </row>
    <row r="10" spans="1:8" x14ac:dyDescent="0.2">
      <c r="A10" s="47" t="s">
        <v>139</v>
      </c>
      <c r="B10" s="48" t="s">
        <v>43</v>
      </c>
      <c r="C10" s="48" t="s">
        <v>138</v>
      </c>
      <c r="D10" s="49" t="s">
        <v>46</v>
      </c>
      <c r="E10" s="47" t="s">
        <v>141</v>
      </c>
      <c r="F10" s="48" t="s">
        <v>43</v>
      </c>
      <c r="G10" s="48" t="s">
        <v>140</v>
      </c>
      <c r="H10" s="49" t="s">
        <v>46</v>
      </c>
    </row>
    <row r="11" spans="1:8" x14ac:dyDescent="0.2">
      <c r="A11" s="47" t="s">
        <v>139</v>
      </c>
      <c r="B11" s="48" t="s">
        <v>43</v>
      </c>
      <c r="C11" s="48" t="s">
        <v>142</v>
      </c>
      <c r="D11" s="49" t="s">
        <v>44</v>
      </c>
      <c r="E11" s="47" t="s">
        <v>141</v>
      </c>
      <c r="F11" s="48" t="s">
        <v>43</v>
      </c>
      <c r="G11" s="48" t="s">
        <v>143</v>
      </c>
      <c r="H11" s="49" t="s">
        <v>44</v>
      </c>
    </row>
    <row r="12" spans="1:8" x14ac:dyDescent="0.2">
      <c r="A12" s="47" t="s">
        <v>139</v>
      </c>
      <c r="B12" s="48" t="s">
        <v>43</v>
      </c>
      <c r="C12" s="48" t="s">
        <v>144</v>
      </c>
      <c r="D12" s="49" t="s">
        <v>45</v>
      </c>
      <c r="E12" s="47" t="s">
        <v>141</v>
      </c>
      <c r="F12" s="48" t="s">
        <v>43</v>
      </c>
      <c r="G12" s="48" t="s">
        <v>145</v>
      </c>
      <c r="H12" s="49" t="s">
        <v>45</v>
      </c>
    </row>
    <row r="13" spans="1:8" x14ac:dyDescent="0.2">
      <c r="A13" s="47" t="s">
        <v>147</v>
      </c>
      <c r="B13" s="48" t="s">
        <v>47</v>
      </c>
      <c r="C13" s="48" t="s">
        <v>146</v>
      </c>
      <c r="D13" s="49" t="s">
        <v>48</v>
      </c>
      <c r="E13" s="47" t="s">
        <v>149</v>
      </c>
      <c r="F13" s="48" t="s">
        <v>47</v>
      </c>
      <c r="G13" s="48" t="s">
        <v>148</v>
      </c>
      <c r="H13" s="49" t="s">
        <v>48</v>
      </c>
    </row>
    <row r="14" spans="1:8" x14ac:dyDescent="0.2">
      <c r="A14" s="47" t="s">
        <v>151</v>
      </c>
      <c r="B14" s="48" t="s">
        <v>49</v>
      </c>
      <c r="C14" s="48" t="s">
        <v>150</v>
      </c>
      <c r="D14" s="49" t="s">
        <v>51</v>
      </c>
      <c r="E14" s="47" t="s">
        <v>151</v>
      </c>
      <c r="F14" s="48" t="s">
        <v>49</v>
      </c>
      <c r="G14" s="48" t="s">
        <v>152</v>
      </c>
      <c r="H14" s="49" t="s">
        <v>51</v>
      </c>
    </row>
    <row r="15" spans="1:8" x14ac:dyDescent="0.2">
      <c r="A15" s="47" t="s">
        <v>151</v>
      </c>
      <c r="B15" s="48" t="s">
        <v>49</v>
      </c>
      <c r="C15" s="48" t="s">
        <v>153</v>
      </c>
      <c r="D15" s="49" t="s">
        <v>52</v>
      </c>
      <c r="E15" s="47" t="s">
        <v>151</v>
      </c>
      <c r="F15" s="48" t="s">
        <v>49</v>
      </c>
      <c r="G15" s="48" t="s">
        <v>154</v>
      </c>
      <c r="H15" s="49" t="s">
        <v>52</v>
      </c>
    </row>
    <row r="16" spans="1:8" x14ac:dyDescent="0.2">
      <c r="A16" s="47" t="s">
        <v>151</v>
      </c>
      <c r="B16" s="48" t="s">
        <v>49</v>
      </c>
      <c r="C16" s="48" t="s">
        <v>155</v>
      </c>
      <c r="D16" s="49" t="s">
        <v>50</v>
      </c>
      <c r="E16" s="47" t="s">
        <v>151</v>
      </c>
      <c r="F16" s="48" t="s">
        <v>49</v>
      </c>
      <c r="G16" s="48" t="s">
        <v>156</v>
      </c>
      <c r="H16" s="49" t="s">
        <v>50</v>
      </c>
    </row>
    <row r="17" spans="1:8" x14ac:dyDescent="0.2">
      <c r="A17" s="47" t="s">
        <v>158</v>
      </c>
      <c r="B17" s="48" t="s">
        <v>53</v>
      </c>
      <c r="C17" s="48" t="s">
        <v>157</v>
      </c>
      <c r="D17" s="49" t="s">
        <v>54</v>
      </c>
      <c r="E17" s="47" t="s">
        <v>160</v>
      </c>
      <c r="F17" s="48" t="s">
        <v>53</v>
      </c>
      <c r="G17" s="48" t="s">
        <v>159</v>
      </c>
      <c r="H17" s="49" t="s">
        <v>54</v>
      </c>
    </row>
    <row r="18" spans="1:8" x14ac:dyDescent="0.2">
      <c r="A18" s="47" t="s">
        <v>158</v>
      </c>
      <c r="B18" s="48" t="s">
        <v>53</v>
      </c>
      <c r="C18" s="48" t="s">
        <v>161</v>
      </c>
      <c r="D18" s="49" t="s">
        <v>55</v>
      </c>
      <c r="E18" s="47" t="s">
        <v>160</v>
      </c>
      <c r="F18" s="48" t="s">
        <v>53</v>
      </c>
      <c r="G18" s="48" t="s">
        <v>162</v>
      </c>
      <c r="H18" s="49" t="s">
        <v>55</v>
      </c>
    </row>
    <row r="19" spans="1:8" x14ac:dyDescent="0.2">
      <c r="A19" s="47" t="s">
        <v>164</v>
      </c>
      <c r="B19" s="48" t="s">
        <v>56</v>
      </c>
      <c r="C19" s="48" t="s">
        <v>163</v>
      </c>
      <c r="D19" s="49" t="s">
        <v>57</v>
      </c>
      <c r="E19" s="47" t="s">
        <v>164</v>
      </c>
      <c r="F19" s="48" t="s">
        <v>56</v>
      </c>
      <c r="G19" s="48" t="s">
        <v>165</v>
      </c>
      <c r="H19" s="49" t="s">
        <v>57</v>
      </c>
    </row>
    <row r="20" spans="1:8" x14ac:dyDescent="0.2">
      <c r="A20" s="47" t="s">
        <v>164</v>
      </c>
      <c r="B20" s="48" t="s">
        <v>56</v>
      </c>
      <c r="C20" s="48" t="s">
        <v>166</v>
      </c>
      <c r="D20" s="49" t="s">
        <v>58</v>
      </c>
      <c r="E20" s="47" t="s">
        <v>164</v>
      </c>
      <c r="F20" s="48" t="s">
        <v>56</v>
      </c>
      <c r="G20" s="48" t="s">
        <v>167</v>
      </c>
      <c r="H20" s="49" t="s">
        <v>58</v>
      </c>
    </row>
    <row r="21" spans="1:8" x14ac:dyDescent="0.2">
      <c r="A21" s="47" t="s">
        <v>169</v>
      </c>
      <c r="B21" s="48" t="s">
        <v>59</v>
      </c>
      <c r="C21" s="48" t="s">
        <v>168</v>
      </c>
      <c r="D21" s="49" t="s">
        <v>60</v>
      </c>
      <c r="E21" s="47" t="s">
        <v>169</v>
      </c>
      <c r="F21" s="48" t="s">
        <v>59</v>
      </c>
      <c r="G21" s="48" t="s">
        <v>170</v>
      </c>
      <c r="H21" s="49" t="s">
        <v>60</v>
      </c>
    </row>
    <row r="22" spans="1:8" x14ac:dyDescent="0.2">
      <c r="A22" s="47" t="s">
        <v>169</v>
      </c>
      <c r="B22" s="48" t="s">
        <v>59</v>
      </c>
      <c r="C22" s="48" t="s">
        <v>171</v>
      </c>
      <c r="D22" s="49" t="s">
        <v>62</v>
      </c>
      <c r="E22" s="47" t="s">
        <v>169</v>
      </c>
      <c r="F22" s="48" t="s">
        <v>59</v>
      </c>
      <c r="G22" s="48" t="s">
        <v>172</v>
      </c>
      <c r="H22" s="49" t="s">
        <v>62</v>
      </c>
    </row>
    <row r="23" spans="1:8" x14ac:dyDescent="0.2">
      <c r="A23" s="47" t="s">
        <v>169</v>
      </c>
      <c r="B23" s="48" t="s">
        <v>59</v>
      </c>
      <c r="C23" s="48" t="s">
        <v>173</v>
      </c>
      <c r="D23" s="49" t="s">
        <v>61</v>
      </c>
      <c r="E23" s="47" t="s">
        <v>169</v>
      </c>
      <c r="F23" s="48" t="s">
        <v>59</v>
      </c>
      <c r="G23" s="48" t="s">
        <v>174</v>
      </c>
      <c r="H23" s="49" t="s">
        <v>61</v>
      </c>
    </row>
    <row r="24" spans="1:8" x14ac:dyDescent="0.2">
      <c r="A24" s="47" t="s">
        <v>176</v>
      </c>
      <c r="B24" s="48" t="s">
        <v>63</v>
      </c>
      <c r="C24" s="48" t="s">
        <v>175</v>
      </c>
      <c r="D24" s="49" t="s">
        <v>64</v>
      </c>
      <c r="E24" s="47" t="s">
        <v>178</v>
      </c>
      <c r="F24" s="48" t="s">
        <v>63</v>
      </c>
      <c r="G24" s="48" t="s">
        <v>177</v>
      </c>
      <c r="H24" s="49" t="s">
        <v>64</v>
      </c>
    </row>
    <row r="25" spans="1:8" x14ac:dyDescent="0.2">
      <c r="A25" s="47" t="s">
        <v>176</v>
      </c>
      <c r="B25" s="48" t="s">
        <v>63</v>
      </c>
      <c r="C25" s="48" t="s">
        <v>179</v>
      </c>
      <c r="D25" s="49" t="s">
        <v>65</v>
      </c>
      <c r="E25" s="47" t="s">
        <v>178</v>
      </c>
      <c r="F25" s="48" t="s">
        <v>63</v>
      </c>
      <c r="G25" s="48" t="s">
        <v>180</v>
      </c>
      <c r="H25" s="49" t="s">
        <v>181</v>
      </c>
    </row>
    <row r="26" spans="1:8" x14ac:dyDescent="0.2">
      <c r="A26" s="47" t="s">
        <v>183</v>
      </c>
      <c r="B26" s="48" t="s">
        <v>66</v>
      </c>
      <c r="C26" s="48" t="s">
        <v>182</v>
      </c>
      <c r="D26" s="49" t="s">
        <v>68</v>
      </c>
      <c r="E26" s="47" t="s">
        <v>185</v>
      </c>
      <c r="F26" s="48" t="s">
        <v>66</v>
      </c>
      <c r="G26" s="48" t="s">
        <v>184</v>
      </c>
      <c r="H26" s="49" t="s">
        <v>68</v>
      </c>
    </row>
    <row r="27" spans="1:8" x14ac:dyDescent="0.2">
      <c r="A27" s="47" t="s">
        <v>183</v>
      </c>
      <c r="B27" s="48" t="s">
        <v>66</v>
      </c>
      <c r="C27" s="48" t="s">
        <v>186</v>
      </c>
      <c r="D27" s="49" t="s">
        <v>67</v>
      </c>
      <c r="E27" s="47" t="s">
        <v>185</v>
      </c>
      <c r="F27" s="48" t="s">
        <v>66</v>
      </c>
      <c r="G27" s="48" t="s">
        <v>187</v>
      </c>
      <c r="H27" s="49" t="s">
        <v>67</v>
      </c>
    </row>
    <row r="28" spans="1:8" x14ac:dyDescent="0.2">
      <c r="A28" s="47" t="s">
        <v>189</v>
      </c>
      <c r="B28" s="48" t="s">
        <v>69</v>
      </c>
      <c r="C28" s="48" t="s">
        <v>188</v>
      </c>
      <c r="D28" s="49" t="s">
        <v>71</v>
      </c>
      <c r="E28" s="47" t="s">
        <v>189</v>
      </c>
      <c r="F28" s="48" t="s">
        <v>69</v>
      </c>
      <c r="G28" s="48" t="s">
        <v>190</v>
      </c>
      <c r="H28" s="49" t="s">
        <v>71</v>
      </c>
    </row>
    <row r="29" spans="1:8" x14ac:dyDescent="0.2">
      <c r="A29" s="47" t="s">
        <v>189</v>
      </c>
      <c r="B29" s="48" t="s">
        <v>69</v>
      </c>
      <c r="C29" s="48" t="s">
        <v>191</v>
      </c>
      <c r="D29" s="49" t="s">
        <v>70</v>
      </c>
      <c r="E29" s="47" t="s">
        <v>189</v>
      </c>
      <c r="F29" s="48" t="s">
        <v>69</v>
      </c>
      <c r="G29" s="48" t="s">
        <v>192</v>
      </c>
      <c r="H29" s="49" t="s">
        <v>70</v>
      </c>
    </row>
    <row r="30" spans="1:8" x14ac:dyDescent="0.2">
      <c r="A30" s="47" t="s">
        <v>194</v>
      </c>
      <c r="B30" s="48" t="s">
        <v>72</v>
      </c>
      <c r="C30" s="48" t="s">
        <v>193</v>
      </c>
      <c r="D30" s="49" t="s">
        <v>76</v>
      </c>
      <c r="E30" s="47" t="s">
        <v>194</v>
      </c>
      <c r="F30" s="48" t="s">
        <v>72</v>
      </c>
      <c r="G30" s="48" t="s">
        <v>195</v>
      </c>
      <c r="H30" s="49" t="s">
        <v>76</v>
      </c>
    </row>
    <row r="31" spans="1:8" x14ac:dyDescent="0.2">
      <c r="A31" s="47" t="s">
        <v>194</v>
      </c>
      <c r="B31" s="48" t="s">
        <v>72</v>
      </c>
      <c r="C31" s="48" t="s">
        <v>196</v>
      </c>
      <c r="D31" s="49" t="s">
        <v>73</v>
      </c>
      <c r="E31" s="47" t="s">
        <v>194</v>
      </c>
      <c r="F31" s="48" t="s">
        <v>72</v>
      </c>
      <c r="G31" s="48" t="s">
        <v>197</v>
      </c>
      <c r="H31" s="49" t="s">
        <v>73</v>
      </c>
    </row>
    <row r="32" spans="1:8" x14ac:dyDescent="0.2">
      <c r="A32" s="47" t="s">
        <v>194</v>
      </c>
      <c r="B32" s="48" t="s">
        <v>72</v>
      </c>
      <c r="C32" s="48" t="s">
        <v>198</v>
      </c>
      <c r="D32" s="49" t="s">
        <v>75</v>
      </c>
      <c r="E32" s="47" t="s">
        <v>194</v>
      </c>
      <c r="F32" s="48" t="s">
        <v>72</v>
      </c>
      <c r="G32" s="48" t="s">
        <v>199</v>
      </c>
      <c r="H32" s="49" t="s">
        <v>200</v>
      </c>
    </row>
    <row r="33" spans="1:8" x14ac:dyDescent="0.2">
      <c r="A33" s="47" t="s">
        <v>194</v>
      </c>
      <c r="B33" s="48" t="s">
        <v>72</v>
      </c>
      <c r="C33" s="48" t="s">
        <v>201</v>
      </c>
      <c r="D33" s="49" t="s">
        <v>74</v>
      </c>
      <c r="E33" s="47" t="s">
        <v>194</v>
      </c>
      <c r="F33" s="48" t="s">
        <v>72</v>
      </c>
      <c r="G33" s="48" t="s">
        <v>202</v>
      </c>
      <c r="H33" s="49" t="s">
        <v>74</v>
      </c>
    </row>
    <row r="34" spans="1:8" x14ac:dyDescent="0.2">
      <c r="A34" s="47" t="s">
        <v>204</v>
      </c>
      <c r="B34" s="48" t="s">
        <v>77</v>
      </c>
      <c r="C34" s="48" t="s">
        <v>203</v>
      </c>
      <c r="D34" s="49" t="s">
        <v>77</v>
      </c>
      <c r="E34" s="47" t="s">
        <v>204</v>
      </c>
      <c r="F34" s="48" t="s">
        <v>77</v>
      </c>
      <c r="G34" s="48" t="s">
        <v>204</v>
      </c>
      <c r="H34" s="49" t="s">
        <v>77</v>
      </c>
    </row>
    <row r="35" spans="1:8" x14ac:dyDescent="0.2">
      <c r="A35" s="47" t="s">
        <v>206</v>
      </c>
      <c r="B35" s="48" t="s">
        <v>78</v>
      </c>
      <c r="C35" s="48" t="s">
        <v>205</v>
      </c>
      <c r="D35" s="49" t="s">
        <v>79</v>
      </c>
      <c r="E35" s="208" t="s">
        <v>299</v>
      </c>
      <c r="F35" s="209"/>
      <c r="G35" s="209"/>
      <c r="H35" s="210"/>
    </row>
    <row r="36" spans="1:8" x14ac:dyDescent="0.2">
      <c r="A36" s="47" t="s">
        <v>208</v>
      </c>
      <c r="B36" s="48" t="s">
        <v>80</v>
      </c>
      <c r="C36" s="48" t="s">
        <v>207</v>
      </c>
      <c r="D36" s="49" t="s">
        <v>81</v>
      </c>
      <c r="E36" s="47" t="s">
        <v>210</v>
      </c>
      <c r="F36" s="48" t="s">
        <v>80</v>
      </c>
      <c r="G36" s="48" t="s">
        <v>209</v>
      </c>
      <c r="H36" s="49" t="s">
        <v>81</v>
      </c>
    </row>
    <row r="37" spans="1:8" x14ac:dyDescent="0.2">
      <c r="A37" s="47" t="s">
        <v>208</v>
      </c>
      <c r="B37" s="48" t="s">
        <v>80</v>
      </c>
      <c r="C37" s="48" t="s">
        <v>211</v>
      </c>
      <c r="D37" s="49" t="s">
        <v>82</v>
      </c>
      <c r="E37" s="47" t="s">
        <v>210</v>
      </c>
      <c r="F37" s="48" t="s">
        <v>80</v>
      </c>
      <c r="G37" s="48" t="s">
        <v>212</v>
      </c>
      <c r="H37" s="49" t="s">
        <v>82</v>
      </c>
    </row>
    <row r="38" spans="1:8" x14ac:dyDescent="0.2">
      <c r="A38" s="47" t="s">
        <v>214</v>
      </c>
      <c r="B38" s="48" t="s">
        <v>83</v>
      </c>
      <c r="C38" s="48" t="s">
        <v>213</v>
      </c>
      <c r="D38" s="49" t="s">
        <v>84</v>
      </c>
      <c r="E38" s="47" t="s">
        <v>214</v>
      </c>
      <c r="F38" s="48" t="s">
        <v>83</v>
      </c>
      <c r="G38" s="48" t="s">
        <v>215</v>
      </c>
      <c r="H38" s="49" t="s">
        <v>84</v>
      </c>
    </row>
    <row r="39" spans="1:8" x14ac:dyDescent="0.2">
      <c r="A39" s="47" t="s">
        <v>214</v>
      </c>
      <c r="B39" s="48" t="s">
        <v>83</v>
      </c>
      <c r="C39" s="48" t="s">
        <v>216</v>
      </c>
      <c r="D39" s="49" t="s">
        <v>85</v>
      </c>
      <c r="E39" s="47" t="s">
        <v>214</v>
      </c>
      <c r="F39" s="48" t="s">
        <v>83</v>
      </c>
      <c r="G39" s="48" t="s">
        <v>217</v>
      </c>
      <c r="H39" s="49" t="s">
        <v>85</v>
      </c>
    </row>
    <row r="40" spans="1:8" x14ac:dyDescent="0.2">
      <c r="A40" s="47" t="s">
        <v>219</v>
      </c>
      <c r="B40" s="48" t="s">
        <v>86</v>
      </c>
      <c r="C40" s="48" t="s">
        <v>218</v>
      </c>
      <c r="D40" s="49" t="s">
        <v>87</v>
      </c>
      <c r="E40" s="47" t="s">
        <v>219</v>
      </c>
      <c r="F40" s="48" t="s">
        <v>86</v>
      </c>
      <c r="G40" s="48" t="s">
        <v>220</v>
      </c>
      <c r="H40" s="49" t="s">
        <v>87</v>
      </c>
    </row>
    <row r="41" spans="1:8" x14ac:dyDescent="0.2">
      <c r="A41" s="47" t="s">
        <v>219</v>
      </c>
      <c r="B41" s="48" t="s">
        <v>86</v>
      </c>
      <c r="C41" s="48" t="s">
        <v>221</v>
      </c>
      <c r="D41" s="49" t="s">
        <v>88</v>
      </c>
      <c r="E41" s="47" t="s">
        <v>219</v>
      </c>
      <c r="F41" s="48" t="s">
        <v>86</v>
      </c>
      <c r="G41" s="48" t="s">
        <v>222</v>
      </c>
      <c r="H41" s="49" t="s">
        <v>88</v>
      </c>
    </row>
    <row r="42" spans="1:8" x14ac:dyDescent="0.2">
      <c r="A42" s="47" t="s">
        <v>224</v>
      </c>
      <c r="B42" s="48" t="s">
        <v>89</v>
      </c>
      <c r="C42" s="48" t="s">
        <v>223</v>
      </c>
      <c r="D42" s="49" t="s">
        <v>90</v>
      </c>
      <c r="E42" s="47" t="s">
        <v>224</v>
      </c>
      <c r="F42" s="48" t="s">
        <v>89</v>
      </c>
      <c r="G42" s="48" t="s">
        <v>225</v>
      </c>
      <c r="H42" s="49" t="s">
        <v>90</v>
      </c>
    </row>
    <row r="43" spans="1:8" x14ac:dyDescent="0.2">
      <c r="A43" s="47" t="s">
        <v>224</v>
      </c>
      <c r="B43" s="48" t="s">
        <v>89</v>
      </c>
      <c r="C43" s="48" t="s">
        <v>226</v>
      </c>
      <c r="D43" s="49" t="s">
        <v>91</v>
      </c>
      <c r="E43" s="47" t="s">
        <v>224</v>
      </c>
      <c r="F43" s="48" t="s">
        <v>89</v>
      </c>
      <c r="G43" s="48" t="s">
        <v>227</v>
      </c>
      <c r="H43" s="49" t="s">
        <v>91</v>
      </c>
    </row>
    <row r="44" spans="1:8" x14ac:dyDescent="0.2">
      <c r="A44" s="47" t="s">
        <v>229</v>
      </c>
      <c r="B44" s="48" t="s">
        <v>92</v>
      </c>
      <c r="C44" s="48" t="s">
        <v>228</v>
      </c>
      <c r="D44" s="49" t="s">
        <v>94</v>
      </c>
      <c r="E44" s="47" t="s">
        <v>231</v>
      </c>
      <c r="F44" s="48" t="s">
        <v>92</v>
      </c>
      <c r="G44" s="48" t="s">
        <v>230</v>
      </c>
      <c r="H44" s="49" t="s">
        <v>94</v>
      </c>
    </row>
    <row r="45" spans="1:8" x14ac:dyDescent="0.2">
      <c r="A45" s="47" t="s">
        <v>229</v>
      </c>
      <c r="B45" s="48" t="s">
        <v>92</v>
      </c>
      <c r="C45" s="48" t="s">
        <v>232</v>
      </c>
      <c r="D45" s="49" t="s">
        <v>93</v>
      </c>
      <c r="E45" s="47" t="s">
        <v>231</v>
      </c>
      <c r="F45" s="48" t="s">
        <v>92</v>
      </c>
      <c r="G45" s="48" t="s">
        <v>233</v>
      </c>
      <c r="H45" s="49" t="s">
        <v>93</v>
      </c>
    </row>
    <row r="46" spans="1:8" x14ac:dyDescent="0.2">
      <c r="A46" s="47" t="s">
        <v>235</v>
      </c>
      <c r="B46" s="48" t="s">
        <v>95</v>
      </c>
      <c r="C46" s="48" t="s">
        <v>234</v>
      </c>
      <c r="D46" s="49" t="s">
        <v>96</v>
      </c>
      <c r="E46" s="47" t="s">
        <v>235</v>
      </c>
      <c r="F46" s="48" t="s">
        <v>95</v>
      </c>
      <c r="G46" s="48" t="s">
        <v>236</v>
      </c>
      <c r="H46" s="49" t="s">
        <v>237</v>
      </c>
    </row>
    <row r="47" spans="1:8" x14ac:dyDescent="0.2">
      <c r="A47" s="47" t="s">
        <v>235</v>
      </c>
      <c r="B47" s="48" t="s">
        <v>95</v>
      </c>
      <c r="C47" s="48" t="s">
        <v>238</v>
      </c>
      <c r="D47" s="49" t="s">
        <v>97</v>
      </c>
      <c r="E47" s="47" t="s">
        <v>235</v>
      </c>
      <c r="F47" s="48" t="s">
        <v>95</v>
      </c>
      <c r="G47" s="48" t="s">
        <v>239</v>
      </c>
      <c r="H47" s="49" t="s">
        <v>240</v>
      </c>
    </row>
    <row r="48" spans="1:8" x14ac:dyDescent="0.2">
      <c r="A48" s="47" t="s">
        <v>242</v>
      </c>
      <c r="B48" s="48" t="s">
        <v>98</v>
      </c>
      <c r="C48" s="48" t="s">
        <v>241</v>
      </c>
      <c r="D48" s="49" t="s">
        <v>99</v>
      </c>
      <c r="E48" s="47" t="s">
        <v>242</v>
      </c>
      <c r="F48" s="48" t="s">
        <v>98</v>
      </c>
      <c r="G48" s="48" t="s">
        <v>243</v>
      </c>
      <c r="H48" s="49" t="s">
        <v>244</v>
      </c>
    </row>
    <row r="49" spans="1:8" x14ac:dyDescent="0.2">
      <c r="A49" s="47" t="s">
        <v>242</v>
      </c>
      <c r="B49" s="48" t="s">
        <v>98</v>
      </c>
      <c r="C49" s="48" t="s">
        <v>245</v>
      </c>
      <c r="D49" s="49" t="s">
        <v>100</v>
      </c>
      <c r="E49" s="47" t="s">
        <v>242</v>
      </c>
      <c r="F49" s="48" t="s">
        <v>98</v>
      </c>
      <c r="G49" s="48" t="s">
        <v>246</v>
      </c>
      <c r="H49" s="49" t="s">
        <v>100</v>
      </c>
    </row>
    <row r="50" spans="1:8" x14ac:dyDescent="0.2">
      <c r="A50" s="47" t="s">
        <v>248</v>
      </c>
      <c r="B50" s="48" t="s">
        <v>101</v>
      </c>
      <c r="C50" s="48" t="s">
        <v>247</v>
      </c>
      <c r="D50" s="49" t="s">
        <v>102</v>
      </c>
      <c r="E50" s="47" t="s">
        <v>248</v>
      </c>
      <c r="F50" s="48" t="s">
        <v>101</v>
      </c>
      <c r="G50" s="48" t="s">
        <v>249</v>
      </c>
      <c r="H50" s="49" t="s">
        <v>102</v>
      </c>
    </row>
    <row r="51" spans="1:8" x14ac:dyDescent="0.2">
      <c r="A51" s="47" t="s">
        <v>248</v>
      </c>
      <c r="B51" s="48" t="s">
        <v>101</v>
      </c>
      <c r="C51" s="48" t="s">
        <v>250</v>
      </c>
      <c r="D51" s="49" t="s">
        <v>103</v>
      </c>
      <c r="E51" s="47" t="s">
        <v>248</v>
      </c>
      <c r="F51" s="48" t="s">
        <v>101</v>
      </c>
      <c r="G51" s="48" t="s">
        <v>251</v>
      </c>
      <c r="H51" s="49" t="s">
        <v>103</v>
      </c>
    </row>
    <row r="52" spans="1:8" x14ac:dyDescent="0.2">
      <c r="A52" s="47" t="s">
        <v>248</v>
      </c>
      <c r="B52" s="48" t="s">
        <v>101</v>
      </c>
      <c r="C52" s="48" t="s">
        <v>252</v>
      </c>
      <c r="D52" s="49" t="s">
        <v>104</v>
      </c>
      <c r="E52" s="47" t="s">
        <v>248</v>
      </c>
      <c r="F52" s="48" t="s">
        <v>101</v>
      </c>
      <c r="G52" s="48" t="s">
        <v>253</v>
      </c>
      <c r="H52" s="49" t="s">
        <v>104</v>
      </c>
    </row>
    <row r="53" spans="1:8" x14ac:dyDescent="0.2">
      <c r="A53" s="47" t="s">
        <v>248</v>
      </c>
      <c r="B53" s="48" t="s">
        <v>101</v>
      </c>
      <c r="C53" s="48" t="s">
        <v>254</v>
      </c>
      <c r="D53" s="49" t="s">
        <v>105</v>
      </c>
      <c r="E53" s="47" t="s">
        <v>248</v>
      </c>
      <c r="F53" s="48" t="s">
        <v>101</v>
      </c>
      <c r="G53" s="48" t="s">
        <v>255</v>
      </c>
      <c r="H53" s="49" t="s">
        <v>105</v>
      </c>
    </row>
    <row r="54" spans="1:8" x14ac:dyDescent="0.2">
      <c r="A54" s="47" t="s">
        <v>257</v>
      </c>
      <c r="B54" s="48" t="s">
        <v>106</v>
      </c>
      <c r="C54" s="48" t="s">
        <v>256</v>
      </c>
      <c r="D54" s="49" t="s">
        <v>107</v>
      </c>
      <c r="E54" s="47" t="s">
        <v>257</v>
      </c>
      <c r="F54" s="48" t="s">
        <v>106</v>
      </c>
      <c r="G54" s="48" t="s">
        <v>258</v>
      </c>
      <c r="H54" s="49" t="s">
        <v>259</v>
      </c>
    </row>
    <row r="55" spans="1:8" x14ac:dyDescent="0.2">
      <c r="A55" s="47" t="s">
        <v>257</v>
      </c>
      <c r="B55" s="48" t="s">
        <v>106</v>
      </c>
      <c r="C55" s="48" t="s">
        <v>260</v>
      </c>
      <c r="D55" s="49" t="s">
        <v>108</v>
      </c>
      <c r="E55" s="47" t="s">
        <v>257</v>
      </c>
      <c r="F55" s="48" t="s">
        <v>106</v>
      </c>
      <c r="G55" s="48" t="s">
        <v>261</v>
      </c>
      <c r="H55" s="49" t="s">
        <v>108</v>
      </c>
    </row>
    <row r="56" spans="1:8" x14ac:dyDescent="0.2">
      <c r="A56" s="47" t="s">
        <v>263</v>
      </c>
      <c r="B56" s="48" t="s">
        <v>109</v>
      </c>
      <c r="C56" s="48" t="s">
        <v>262</v>
      </c>
      <c r="D56" s="49" t="s">
        <v>110</v>
      </c>
      <c r="E56" s="47" t="s">
        <v>263</v>
      </c>
      <c r="F56" s="48" t="s">
        <v>109</v>
      </c>
      <c r="G56" s="48" t="s">
        <v>264</v>
      </c>
      <c r="H56" s="49" t="s">
        <v>265</v>
      </c>
    </row>
    <row r="57" spans="1:8" x14ac:dyDescent="0.2">
      <c r="A57" s="47" t="s">
        <v>267</v>
      </c>
      <c r="B57" s="48" t="s">
        <v>111</v>
      </c>
      <c r="C57" s="48" t="s">
        <v>266</v>
      </c>
      <c r="D57" s="49" t="s">
        <v>112</v>
      </c>
      <c r="E57" s="47" t="s">
        <v>270</v>
      </c>
      <c r="F57" s="48" t="s">
        <v>111</v>
      </c>
      <c r="G57" s="48" t="s">
        <v>268</v>
      </c>
      <c r="H57" s="49" t="s">
        <v>269</v>
      </c>
    </row>
    <row r="58" spans="1:8" x14ac:dyDescent="0.2">
      <c r="A58" s="47" t="s">
        <v>272</v>
      </c>
      <c r="B58" s="48" t="s">
        <v>113</v>
      </c>
      <c r="C58" s="48" t="s">
        <v>271</v>
      </c>
      <c r="D58" s="49" t="s">
        <v>113</v>
      </c>
      <c r="E58" s="47" t="s">
        <v>272</v>
      </c>
      <c r="F58" s="48" t="s">
        <v>113</v>
      </c>
      <c r="G58" s="48" t="s">
        <v>272</v>
      </c>
      <c r="H58" s="49" t="s">
        <v>113</v>
      </c>
    </row>
    <row r="59" spans="1:8" x14ac:dyDescent="0.2">
      <c r="A59" s="47" t="s">
        <v>274</v>
      </c>
      <c r="B59" s="48" t="s">
        <v>114</v>
      </c>
      <c r="C59" s="48" t="s">
        <v>273</v>
      </c>
      <c r="D59" s="49" t="s">
        <v>115</v>
      </c>
      <c r="E59" s="47" t="s">
        <v>274</v>
      </c>
      <c r="F59" s="48" t="s">
        <v>114</v>
      </c>
      <c r="G59" s="48" t="s">
        <v>275</v>
      </c>
      <c r="H59" s="49" t="s">
        <v>115</v>
      </c>
    </row>
    <row r="60" spans="1:8" ht="12.75" thickBot="1" x14ac:dyDescent="0.25">
      <c r="A60" s="50" t="s">
        <v>274</v>
      </c>
      <c r="B60" s="51" t="s">
        <v>114</v>
      </c>
      <c r="C60" s="51" t="s">
        <v>276</v>
      </c>
      <c r="D60" s="52" t="s">
        <v>116</v>
      </c>
      <c r="E60" s="50" t="s">
        <v>274</v>
      </c>
      <c r="F60" s="51" t="s">
        <v>114</v>
      </c>
      <c r="G60" s="51" t="s">
        <v>277</v>
      </c>
      <c r="H60" s="52" t="s">
        <v>116</v>
      </c>
    </row>
  </sheetData>
  <mergeCells count="5">
    <mergeCell ref="A4:D4"/>
    <mergeCell ref="E4:H4"/>
    <mergeCell ref="E35:H35"/>
    <mergeCell ref="A2:H2"/>
    <mergeCell ref="A1:H1"/>
  </mergeCells>
  <pageMargins left="0.7" right="0.7"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DocFolderName xmlns="d467df18-bcc8-4e2d-ae4c-a02377bc1741">Reservation and Vegetation Statistics</DocFolderName>
    <PublishingStartDate xmlns="http://schemas.microsoft.com/sharepoint/v3" xsi:nil="true"/>
    <Author_x0028_s_x0029_ xmlns="fd551c26-dfd4-4cb1-91e7-2c335777f83a" xsi:nil="true"/>
    <Published_x002f__x0020_Internal_x0020_Report xmlns="fd551c26-dfd4-4cb1-91e7-2c335777f83a">Internal Report</Published_x002f__x0020_Internal_x0020_Report>
    <Title_ xmlns="fd551c26-dfd4-4cb1-91e7-2c335777f83a" xsi:nil="true"/>
    <Theme xmlns="fd551c26-dfd4-4cb1-91e7-2c335777f83a">Vegetation</Theme>
    <Year xmlns="fd551c26-dfd4-4cb1-91e7-2c335777f83a">2014</Yea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32FB0079BEC746B335DA5D3D5F129D" ma:contentTypeVersion="9" ma:contentTypeDescription="Create a new document." ma:contentTypeScope="" ma:versionID="34f8e884d2ff7101fa88126356f2e9b4">
  <xsd:schema xmlns:xsd="http://www.w3.org/2001/XMLSchema" xmlns:p="http://schemas.microsoft.com/office/2006/metadata/properties" xmlns:ns1="http://schemas.microsoft.com/sharepoint/v3" xmlns:ns2="d467df18-bcc8-4e2d-ae4c-a02377bc1741" xmlns:ns3="fd551c26-dfd4-4cb1-91e7-2c335777f83a" targetNamespace="http://schemas.microsoft.com/office/2006/metadata/properties" ma:root="true" ma:fieldsID="1874335b512269a1e42317204dafe470" ns1:_="" ns2:_="" ns3:_="">
    <xsd:import namespace="http://schemas.microsoft.com/sharepoint/v3"/>
    <xsd:import namespace="d467df18-bcc8-4e2d-ae4c-a02377bc1741"/>
    <xsd:import namespace="fd551c26-dfd4-4cb1-91e7-2c335777f83a"/>
    <xsd:element name="properties">
      <xsd:complexType>
        <xsd:sequence>
          <xsd:element name="documentManagement">
            <xsd:complexType>
              <xsd:all>
                <xsd:element ref="ns2:DocFolderName"/>
                <xsd:element ref="ns1:PublishingStartDate" minOccurs="0"/>
                <xsd:element ref="ns1:PublishingExpirationDate" minOccurs="0"/>
                <xsd:element ref="ns3:Theme" minOccurs="0"/>
                <xsd:element ref="ns3:Author_x0028_s_x0029_" minOccurs="0"/>
                <xsd:element ref="ns3:Published_x002f__x0020_Internal_x0020_Report" minOccurs="0"/>
                <xsd:element ref="ns3:Year" minOccurs="0"/>
                <xsd:element ref="ns3:Title_"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9" nillable="true" ma:displayName="Scheduling Start Date" ma:description="" ma:hidden="true" ma:internalName="PublishingStartDate">
      <xsd:simpleType>
        <xsd:restriction base="dms:Unknown"/>
      </xsd:simpleType>
    </xsd:element>
    <xsd:element name="PublishingExpirationDate" ma:index="10"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d467df18-bcc8-4e2d-ae4c-a02377bc1741" elementFormDefault="qualified">
    <xsd:import namespace="http://schemas.microsoft.com/office/2006/documentManagement/types"/>
    <xsd:element name="DocFolderName" ma:index="8" ma:displayName="Category" ma:format="Dropdown" ma:internalName="DocFolderName">
      <xsd:simpleType>
        <xsd:restriction base="dms:Choice">
          <xsd:enumeration value="Comprehensive, Adequate and Representative (CAR) Reserve Analysis"/>
          <xsd:enumeration value="Corporate Data Delivery Program and Imagery"/>
          <xsd:enumeration value="Software"/>
          <xsd:enumeration value="General"/>
          <xsd:enumeration value="Remote Sensing"/>
          <xsd:enumeration value="Training"/>
          <xsd:enumeration value="Reservation and Vegetation Statistics"/>
        </xsd:restriction>
      </xsd:simpleType>
    </xsd:element>
  </xsd:schema>
  <xsd:schema xmlns:xsd="http://www.w3.org/2001/XMLSchema" xmlns:dms="http://schemas.microsoft.com/office/2006/documentManagement/types" targetNamespace="fd551c26-dfd4-4cb1-91e7-2c335777f83a" elementFormDefault="qualified">
    <xsd:import namespace="http://schemas.microsoft.com/office/2006/documentManagement/types"/>
    <xsd:element name="Theme" ma:index="11" nillable="true" ma:displayName="Theme" ma:default="Vegetation" ma:description="Remote sensing research theme" ma:format="Dropdown" ma:internalName="Theme">
      <xsd:simpleType>
        <xsd:restriction base="dms:Choice">
          <xsd:enumeration value="Vegetation"/>
          <xsd:enumeration value="Fire"/>
          <xsd:enumeration value="Wetlands"/>
          <xsd:enumeration value="Marine"/>
          <xsd:enumeration value="Mangroves"/>
          <xsd:enumeration value="General Remote Sensing"/>
          <xsd:enumeration value="Thermal Sensor"/>
          <xsd:enumeration value="Compliance"/>
          <xsd:enumeration value="Dieback"/>
        </xsd:restriction>
      </xsd:simpleType>
    </xsd:element>
    <xsd:element name="Author_x0028_s_x0029_" ma:index="12" nillable="true" ma:displayName="Author(s)" ma:internalName="Author_x0028_s_x0029_">
      <xsd:simpleType>
        <xsd:restriction base="dms:Text">
          <xsd:maxLength value="255"/>
        </xsd:restriction>
      </xsd:simpleType>
    </xsd:element>
    <xsd:element name="Published_x002f__x0020_Internal_x0020_Report" ma:index="13" nillable="true" ma:displayName="Published/ Internal Report" ma:default="Internal Report" ma:description="Internal Report or &#10;Published&#10;Presented" ma:format="Dropdown" ma:internalName="Published_x002f__x0020_Internal_x0020_Report">
      <xsd:simpleType>
        <xsd:restriction base="dms:Choice">
          <xsd:enumeration value="Internal Report"/>
          <xsd:enumeration value="Published"/>
          <xsd:enumeration value="Presented"/>
        </xsd:restriction>
      </xsd:simpleType>
    </xsd:element>
    <xsd:element name="Year" ma:index="14" nillable="true" ma:displayName="Year" ma:description="Year of completion" ma:internalName="Year">
      <xsd:simpleType>
        <xsd:restriction base="dms:Text">
          <xsd:maxLength value="4"/>
        </xsd:restriction>
      </xsd:simpleType>
    </xsd:element>
    <xsd:element name="Title_" ma:index="15" nillable="true" ma:displayName="Title_" ma:internalName="Title_">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AF22B7-E4A8-42D6-93F1-FC251A76FC45}">
  <ds:schemaRefs>
    <ds:schemaRef ds:uri="http://schemas.openxmlformats.org/package/2006/metadata/core-properties"/>
    <ds:schemaRef ds:uri="http://purl.org/dc/terms/"/>
    <ds:schemaRef ds:uri="http://schemas.microsoft.com/office/2006/documentManagement/types"/>
    <ds:schemaRef ds:uri="http://purl.org/dc/elements/1.1/"/>
    <ds:schemaRef ds:uri="http://purl.org/dc/dcmitype/"/>
    <ds:schemaRef ds:uri="http://www.w3.org/XML/1998/namespace"/>
    <ds:schemaRef ds:uri="fd551c26-dfd4-4cb1-91e7-2c335777f83a"/>
    <ds:schemaRef ds:uri="d467df18-bcc8-4e2d-ae4c-a02377bc1741"/>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2451FBA9-3EB1-49E8-A75F-94AF7EE78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67df18-bcc8-4e2d-ae4c-a02377bc1741"/>
    <ds:schemaRef ds:uri="fd551c26-dfd4-4cb1-91e7-2c335777f83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CBC8214-A15E-4B42-8610-5374555EC6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Sub Region Stats 2015</vt:lpstr>
      <vt:lpstr>IPA Sub Region Stats 2015</vt:lpstr>
      <vt:lpstr>IBRA 7 vs 6.1 comparison</vt:lpstr>
      <vt:lpstr>'Sub Region Stats 2015'!Print_Area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DPaW-Managed and Other IUCN Terrestrial Lands by IBRA Sub-Regions 2014</dc:title>
  <cp:lastModifiedBy>Kinloch, Janine</cp:lastModifiedBy>
  <cp:lastPrinted>2015-10-20T05:43:32Z</cp:lastPrinted>
  <dcterms:created xsi:type="dcterms:W3CDTF">2010-07-21T06:24:10Z</dcterms:created>
  <dcterms:modified xsi:type="dcterms:W3CDTF">2015-10-20T06:39:22Z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0x0101008E32FB0079BEC746B335DA5D3D5F129D</vt:lpwstr>
  </property>
</Properties>
</file>