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5" yWindow="1830" windowWidth="19035" windowHeight="12240" tabRatio="781"/>
  </bookViews>
  <sheets>
    <sheet name="Sub Region Stats 2014" sheetId="8" r:id="rId1"/>
    <sheet name="IPA Sub Region Stats 2014" sheetId="7" r:id="rId2"/>
    <sheet name="IBRA 7 vs 6.1 comparison" sheetId="9" r:id="rId3"/>
  </sheets>
  <definedNames>
    <definedName name="_xlnm.Database">#REF!</definedName>
    <definedName name="_xlnm.Print_Area" localSheetId="0">'Sub Region Stats 2014'!$A$1:$AY$85</definedName>
  </definedNames>
  <calcPr calcId="145621"/>
</workbook>
</file>

<file path=xl/calcChain.xml><?xml version="1.0" encoding="utf-8"?>
<calcChain xmlns="http://schemas.openxmlformats.org/spreadsheetml/2006/main">
  <c r="R62" i="8" l="1"/>
  <c r="E63" i="7" l="1"/>
  <c r="X62" i="8"/>
  <c r="V62" i="8"/>
  <c r="AX62" i="8"/>
  <c r="AV62" i="8"/>
  <c r="AT62" i="8"/>
  <c r="T62" i="8"/>
  <c r="N62" i="8"/>
  <c r="L62" i="8"/>
  <c r="AR62" i="8"/>
  <c r="AP62" i="8"/>
  <c r="AN62" i="8"/>
  <c r="AL62" i="8"/>
  <c r="AJ62" i="8"/>
  <c r="AH62" i="8"/>
  <c r="AF62" i="8"/>
  <c r="AD62" i="8"/>
  <c r="AB62" i="8"/>
  <c r="Z62" i="8"/>
  <c r="P62" i="8"/>
  <c r="J62" i="8"/>
  <c r="H62" i="8"/>
  <c r="F62" i="8"/>
  <c r="D62" i="8"/>
  <c r="C62" i="8"/>
  <c r="S62" i="8" s="1"/>
  <c r="AO62" i="8" l="1"/>
  <c r="W62" i="8"/>
  <c r="G62" i="8"/>
  <c r="AI62" i="8"/>
  <c r="U62" i="8"/>
  <c r="Y62" i="8"/>
  <c r="AC62" i="8"/>
  <c r="AM62" i="8"/>
  <c r="AW62" i="8"/>
  <c r="I62" i="8"/>
  <c r="AK62" i="8"/>
  <c r="O62" i="8"/>
  <c r="M62" i="8"/>
  <c r="AS62" i="8"/>
  <c r="Q62" i="8"/>
  <c r="E62" i="8"/>
  <c r="AG62" i="8"/>
  <c r="AA62" i="8"/>
  <c r="AE62" i="8"/>
  <c r="AQ62" i="8"/>
  <c r="AY62" i="8"/>
  <c r="AU62" i="8"/>
  <c r="K62" i="8"/>
</calcChain>
</file>

<file path=xl/sharedStrings.xml><?xml version="1.0" encoding="utf-8"?>
<sst xmlns="http://schemas.openxmlformats.org/spreadsheetml/2006/main" count="924" uniqueCount="352">
  <si>
    <t>Area (ha)</t>
  </si>
  <si>
    <t>IBRA Sub Region</t>
  </si>
  <si>
    <t>Total Area (ha)</t>
  </si>
  <si>
    <t>Nature Conservation Estate</t>
  </si>
  <si>
    <t>Non Crown Reserves</t>
  </si>
  <si>
    <t>Areas are calculated based upon GDA94 datum with an Albers equal area projection</t>
  </si>
  <si>
    <t>%*</t>
  </si>
  <si>
    <t>Marine Park***</t>
  </si>
  <si>
    <t>Total</t>
  </si>
  <si>
    <t>Total Conservation</t>
  </si>
  <si>
    <t>Timber</t>
  </si>
  <si>
    <t xml:space="preserve"> Reserve</t>
  </si>
  <si>
    <t>5(1)(g) &amp; 5(1)(h)</t>
  </si>
  <si>
    <t>Miscellaneous</t>
  </si>
  <si>
    <t xml:space="preserve">Total Multiple </t>
  </si>
  <si>
    <t>Purpose Reserves</t>
  </si>
  <si>
    <t xml:space="preserve">Former </t>
  </si>
  <si>
    <t>Leasehold**</t>
  </si>
  <si>
    <t xml:space="preserve">Executive </t>
  </si>
  <si>
    <t>Managed Lands</t>
  </si>
  <si>
    <t>Reserves</t>
  </si>
  <si>
    <t>Crown Freehold</t>
  </si>
  <si>
    <t>Department Interest</t>
  </si>
  <si>
    <t>Total Non Crown</t>
  </si>
  <si>
    <t>Body Leasehold^</t>
  </si>
  <si>
    <t>Subtotal Non Crown</t>
  </si>
  <si>
    <r>
      <t>Reserves for Conservation</t>
    </r>
    <r>
      <rPr>
        <vertAlign val="superscript"/>
        <sz val="10"/>
        <rFont val="Arial"/>
        <family val="2"/>
      </rPr>
      <t>#</t>
    </r>
  </si>
  <si>
    <r>
      <t>Body Freehold</t>
    </r>
    <r>
      <rPr>
        <vertAlign val="superscript"/>
        <sz val="10"/>
        <rFont val="Arial"/>
        <family val="2"/>
      </rPr>
      <t>^^</t>
    </r>
  </si>
  <si>
    <t>^^ = Executive Body Freehold lands were not acquired for conservation and largely represent plantations.</t>
  </si>
  <si>
    <t># = This subtotal represents Non Crown lands that have been acquired for conservation (Former Leasehold, Crown Freehold Department Interest and Executive Body Leasehold)</t>
  </si>
  <si>
    <t>IBRA Region</t>
  </si>
  <si>
    <t>IUCN Category</t>
  </si>
  <si>
    <t xml:space="preserve"> Reserves (IUCN 5, 6 or NA)</t>
  </si>
  <si>
    <t xml:space="preserve"> Reserves (IUCN 1a-4)</t>
  </si>
  <si>
    <t xml:space="preserve"> Reserve (IUCN 1a-4)</t>
  </si>
  <si>
    <t xml:space="preserve"> Reserve (IUCN 5, 6 or NA)</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</si>
  <si>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</si>
  <si>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</si>
  <si>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</si>
  <si>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</si>
  <si>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</si>
  <si>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</si>
  <si>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</si>
  <si>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</si>
  <si>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</si>
  <si>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</si>
  <si>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</si>
  <si>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</si>
  <si>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</si>
  <si>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</si>
  <si>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</si>
  <si>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</si>
  <si>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</si>
  <si>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</si>
  <si>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</si>
  <si>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</si>
  <si>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</si>
  <si>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</si>
  <si>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</si>
  <si>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</si>
  <si>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</si>
  <si>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</si>
  <si>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</si>
  <si>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</si>
  <si>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</si>
  <si>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</si>
  <si>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</si>
  <si>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</si>
  <si>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</si>
  <si>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</si>
  <si>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</si>
  <si>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</si>
  <si>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</si>
  <si>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</si>
  <si>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</si>
  <si>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</si>
  <si>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</si>
  <si>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</si>
  <si>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</si>
  <si>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</si>
  <si>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</si>
  <si>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</si>
  <si>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</si>
  <si>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</si>
  <si>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</si>
  <si>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</si>
  <si>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</si>
  <si>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</si>
  <si>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</si>
  <si>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</si>
  <si>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</si>
  <si>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</si>
  <si>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</si>
  <si>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</si>
  <si>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</si>
  <si>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</si>
  <si>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</si>
  <si>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</si>
  <si>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</si>
  <si>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</si>
  <si>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</si>
  <si>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</si>
  <si>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</si>
  <si>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</si>
  <si>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</si>
  <si>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</si>
  <si>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</si>
  <si>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</si>
  <si>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</si>
  <si>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</si>
  <si>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</si>
  <si>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</si>
  <si>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</si>
  <si>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</si>
  <si>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</si>
  <si>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</si>
  <si>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</si>
  <si>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</si>
  <si>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</si>
  <si>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</si>
  <si>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</si>
  <si>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</si>
  <si>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</si>
  <si>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IPA detail</t>
  </si>
  <si>
    <t>IPA Name</t>
  </si>
  <si>
    <t>NOTE: THE REPORT HAS BEEN SET UP TO PRINT ACROSS TWO A3 PAGES (LANDSCAPE)</t>
  </si>
  <si>
    <t>Areas of IPAs that are outside of IBRA sub regions are not included in the statistics</t>
  </si>
  <si>
    <t>*  = Percentage of IBRA sub region covered by indigenous protected areas</t>
  </si>
  <si>
    <t>Indigenous Protected Areas</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</si>
  <si>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</si>
  <si>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</si>
  <si>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</si>
  <si>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</si>
  <si>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</si>
  <si>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</si>
  <si>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</si>
  <si>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</si>
  <si>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</si>
  <si>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</si>
  <si>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</si>
  <si>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</si>
  <si>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</si>
  <si>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</si>
  <si>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</si>
  <si>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</si>
  <si>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</si>
  <si>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</si>
  <si>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</si>
  <si>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</si>
  <si>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</si>
  <si>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</si>
  <si>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</si>
  <si>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</si>
  <si>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</si>
  <si>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</si>
  <si>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</si>
  <si>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</si>
  <si>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</si>
  <si>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</si>
  <si>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</si>
  <si>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</si>
  <si>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</si>
  <si>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</si>
  <si>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</si>
  <si>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</si>
  <si>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</si>
  <si>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</si>
  <si>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</si>
  <si>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</si>
  <si>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</si>
  <si>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</si>
  <si>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</si>
  <si>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</si>
  <si>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</si>
  <si>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</si>
  <si>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</si>
  <si>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</si>
  <si>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</si>
  <si>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</si>
  <si>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</si>
  <si>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</si>
  <si>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</si>
  <si>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</si>
  <si>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</si>
  <si>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</si>
  <si>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</si>
  <si>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</si>
  <si>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</si>
  <si>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</si>
  <si>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</si>
  <si>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</si>
  <si>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</si>
  <si>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</si>
  <si>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</si>
  <si>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</si>
  <si>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</si>
  <si>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</si>
  <si>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</si>
  <si>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</si>
  <si>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</si>
  <si>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</si>
  <si>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</si>
  <si>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</si>
  <si>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</si>
  <si>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</si>
  <si>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</si>
  <si>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</si>
  <si>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</si>
  <si>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</si>
  <si>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</si>
  <si>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</si>
  <si>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</si>
  <si>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</si>
  <si>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</si>
  <si>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</si>
  <si>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</si>
  <si>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</si>
  <si>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</si>
  <si>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</si>
  <si>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</si>
  <si>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</si>
  <si>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</si>
  <si>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</si>
  <si>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</si>
  <si>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</si>
  <si>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</si>
  <si>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</si>
  <si>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</si>
  <si>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</si>
  <si>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</si>
  <si>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</si>
  <si>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</si>
  <si>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</si>
  <si>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</si>
  <si>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</si>
  <si>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</si>
  <si>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</si>
  <si>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</si>
  <si>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</si>
  <si>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</si>
  <si>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</si>
  <si>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</si>
  <si>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</si>
  <si>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</si>
  <si>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</si>
  <si>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</si>
  <si>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</si>
  <si>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</si>
  <si>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</si>
  <si>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</si>
  <si>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</si>
  <si>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</si>
  <si>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</si>
  <si>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</si>
  <si>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</si>
  <si>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</si>
  <si>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</si>
  <si>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</si>
  <si>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</si>
  <si>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</si>
  <si>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</si>
  <si>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</si>
  <si>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</si>
  <si>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</si>
  <si>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</si>
  <si>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</si>
  <si>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</si>
  <si>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</si>
  <si>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</si>
  <si>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</si>
  <si>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</si>
  <si>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</si>
  <si>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</si>
  <si>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</si>
  <si>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</si>
  <si>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</si>
  <si>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</si>
  <si>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</si>
  <si>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</si>
  <si>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</si>
  <si>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</si>
  <si>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</si>
  <si>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</si>
  <si>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</si>
  <si>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</si>
  <si>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</si>
  <si>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</si>
  <si>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</si>
  <si>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</si>
  <si>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</si>
  <si>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 = formerly "Exec Director Leasehold" or areas that are classed as "UCL managed under sect 8C CALM Act"</t>
  </si>
  <si>
    <t>Multiple Purpose Crown Reserves under DPaW Management</t>
  </si>
  <si>
    <t>Total DPaW-Managed</t>
  </si>
  <si>
    <t>Total DPaW</t>
  </si>
  <si>
    <t>DPaW</t>
  </si>
  <si>
    <t>Areas of DPaW tenure and covenants that are outside of IBRA sub regions are not included in the statistics</t>
  </si>
  <si>
    <t>*  = Percentage of IBRA sub region covered by DPaW tenure category or covenant</t>
  </si>
  <si>
    <t>IBRA areas are based upon Version 7</t>
  </si>
  <si>
    <t>National Trust covenants are current as at October 2013</t>
  </si>
  <si>
    <t xml:space="preserve">      coastal IPA areas are not neccesarily within a IBRA boundary and marine IPA areas are not included.  For full extent of IPAs, see the IPA dataset </t>
  </si>
  <si>
    <t xml:space="preserve">      on the Corporate Data (listed under Sensitive Sites).</t>
  </si>
  <si>
    <t>Ninghan</t>
  </si>
  <si>
    <t>3,6</t>
  </si>
  <si>
    <t>Wilinggin</t>
  </si>
  <si>
    <t>5,6</t>
  </si>
  <si>
    <t>Balanggarra</t>
  </si>
  <si>
    <t>6</t>
  </si>
  <si>
    <t>Ngaanyatjarra</t>
  </si>
  <si>
    <t>Bardi Jawi</t>
  </si>
  <si>
    <t>4,6</t>
  </si>
  <si>
    <t>Karajarri</t>
  </si>
  <si>
    <t>2,6</t>
  </si>
  <si>
    <t>Birriliburu</t>
  </si>
  <si>
    <t>Paruku</t>
  </si>
  <si>
    <t>Warlu Jilajaa Jumu</t>
  </si>
  <si>
    <t>Dambimangari</t>
  </si>
  <si>
    <t>Uunguu - Stage 1</t>
  </si>
  <si>
    <t>DPAW-MANAGED AND OTHER IUCN TERRESTRIAL*** LANDS BY IBRA SUB REGIONS - DECEMBER 2014</t>
  </si>
  <si>
    <t>COMMONWEALTH INDIGENOUS PROTECTED AREAS (IPA) BY IBRA SUB REGIONS - DECEMBER 2014</t>
  </si>
  <si>
    <t>DPaW tenure is current as at June 2014</t>
  </si>
  <si>
    <t>DPaW covenants are current as at November 2014</t>
  </si>
  <si>
    <t>*** = The Swan Estuary Marine Park (Perth) and Walpole And Nornalup Inlets Marine Park (Warren) have been included in the 2010-2014 statistics as they occur within the IBRA region boundary.  In the June 2008 statistics the Walpole And Nornalup Inlets Marine Park was part of the Walpole-Nornalup National Park</t>
  </si>
  <si>
    <t>^ = Executive Body Leasehold is land that DPaW has some management responsibility over.  More generally for this category, not all of the land will necessarily go over to DPaW Managed Lands in the long term and some areas may still be stocked.  No lands are currently within this category as of June 2014.</t>
  </si>
  <si>
    <t>Job Ref: PMS # 15022E01; V:\GIS9-Projects\RSSA_Projects\Terrestrial_Lands_Reports\2014_DPAW_Terrestrial_IUCN_Lands_Report_15022E01</t>
  </si>
  <si>
    <t>Indigenous protected areas are current as at July 2014</t>
  </si>
  <si>
    <t>^</t>
  </si>
  <si>
    <t>www.environment.gov.au/indigenous/ipa/declared/balangarra.html</t>
  </si>
  <si>
    <t>www.environment.gov.au/indigenous/ipa/declared/bardijawi.html</t>
  </si>
  <si>
    <t>www.environment.gov.au/indigenous/ipa/declared/birriliburu.html</t>
  </si>
  <si>
    <t>www.environment.gov.au/indigenous/ipa/declared/dambimangari.html</t>
  </si>
  <si>
    <t>www.environment.gov.au/indigenous/ipa/declared/ngaanyatjarra.html</t>
  </si>
  <si>
    <t>www.environment.gov.au/indigenous/ipa/declared/ninghan.html</t>
  </si>
  <si>
    <t>www.environment.gov.au/indigenous/ipa/declared/paruku.html</t>
  </si>
  <si>
    <t>www.environment.gov.au/indigenous/ipa/declared/uunguu.html</t>
  </si>
  <si>
    <t>www.environment.gov.au/indigenous/ipa/declared/warlu-jilajaa-jumu.html</t>
  </si>
  <si>
    <t>www.environment.gov.au/indigenous/ipa/declared/wilinggin.html</t>
  </si>
  <si>
    <t>No link available (new in May 2014)</t>
  </si>
  <si>
    <t>Sub region summary</t>
  </si>
  <si>
    <t>Sub region detail</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</si>
  <si>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</si>
  <si>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</si>
  <si>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</si>
  <si>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</si>
  <si>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 = Additional areas falls outside the boundary of this sub region due to misalignments between the IBRA boundary and the IPA boundary.  Also,</t>
  </si>
  <si>
    <t>Conservation Park</t>
  </si>
  <si>
    <t>Park</t>
  </si>
  <si>
    <t>National</t>
  </si>
  <si>
    <t>Reserve</t>
  </si>
  <si>
    <t>Nature</t>
  </si>
  <si>
    <t>Forest</t>
  </si>
  <si>
    <t>State</t>
  </si>
  <si>
    <r>
      <t>Covenants</t>
    </r>
    <r>
      <rPr>
        <b/>
        <sz val="10"/>
        <color rgb="FFFF0000"/>
        <rFont val="Arial"/>
        <family val="2"/>
      </rPr>
      <t xml:space="preserve"> </t>
    </r>
    <r>
      <rPr>
        <b/>
        <sz val="10"/>
        <color theme="1"/>
        <rFont val="Arial"/>
        <family val="2"/>
      </rPr>
      <t>(IUCN 4)</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</si>
</sst>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u/>
      <sz val="10"/>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sz val="7"/>
      <name val="Arial"/>
      <family val="2"/>
    </font>
    <font>
      <i/>
      <sz val="7"/>
      <name val="Arial"/>
      <family val="2"/>
    </font>
    <font>
      <sz val="7"/>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7"/>
      <color theme="10"/>
      <name val="Arial"/>
      <family val="2"/>
    </font>
    <font>
      <sz val="7"/>
      <color indexed="8"/>
      <name val="Arial"/>
      <family val="2"/>
    </font>
    <font>
      <b/>
      <sz val="10"/>
      <color rgb="FFFF0000"/>
      <name val="Arial"/>
      <family val="2"/>
    </font>
    <font>
      <b/>
      <sz val="10"/>
      <color theme="1"/>
      <name val="Arial"/>
      <family val="2"/>
    </font>
  </fonts>
  <fills count="38">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DashDotDot">
        <color indexed="64"/>
      </left>
      <right style="thin">
        <color indexed="64"/>
      </right>
      <top/>
      <bottom style="thin">
        <color indexed="64"/>
      </bottom>
      <diagonal/>
    </border>
    <border>
      <left style="thin">
        <color indexed="64"/>
      </left>
      <right style="mediumDashDotDot">
        <color indexed="64"/>
      </right>
      <top/>
      <bottom style="thin">
        <color indexed="64"/>
      </bottom>
      <diagonal/>
    </border>
    <border>
      <left style="medium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6">
    <xf numFmtId="0" fontId="0" fillId="0" borderId="0"/>
    <xf numFmtId="0" fontId="6" fillId="0" borderId="0" applyNumberFormat="0" applyFill="0" applyBorder="0" applyAlignment="0" applyProtection="0">
      <alignment vertical="top"/>
      <protection locked="0"/>
    </xf>
    <xf numFmtId="0" fontId="4" fillId="0" borderId="0"/>
    <xf numFmtId="0" fontId="4" fillId="0" borderId="0"/>
    <xf numFmtId="0" fontId="16" fillId="0" borderId="0" applyNumberFormat="0" applyFill="0" applyBorder="0" applyAlignment="0" applyProtection="0"/>
    <xf numFmtId="0" fontId="17" fillId="0" borderId="49" applyNumberFormat="0" applyFill="0" applyAlignment="0" applyProtection="0"/>
    <xf numFmtId="0" fontId="18" fillId="0" borderId="50" applyNumberFormat="0" applyFill="0" applyAlignment="0" applyProtection="0"/>
    <xf numFmtId="0" fontId="19" fillId="0" borderId="51"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52" applyNumberFormat="0" applyAlignment="0" applyProtection="0"/>
    <xf numFmtId="0" fontId="24" fillId="11" borderId="53" applyNumberFormat="0" applyAlignment="0" applyProtection="0"/>
    <xf numFmtId="0" fontId="25" fillId="11" borderId="52" applyNumberFormat="0" applyAlignment="0" applyProtection="0"/>
    <xf numFmtId="0" fontId="26" fillId="0" borderId="54" applyNumberFormat="0" applyFill="0" applyAlignment="0" applyProtection="0"/>
    <xf numFmtId="0" fontId="27" fillId="12" borderId="5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57" applyNumberFormat="0" applyFill="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1" fillId="37" borderId="0" applyNumberFormat="0" applyBorder="0" applyAlignment="0" applyProtection="0"/>
    <xf numFmtId="0" fontId="1" fillId="0" borderId="0"/>
    <xf numFmtId="0" fontId="1" fillId="13" borderId="56" applyNumberFormat="0" applyFont="0" applyAlignment="0" applyProtection="0"/>
  </cellStyleXfs>
  <cellXfs count="190">
    <xf numFmtId="0" fontId="0" fillId="0" borderId="0" xfId="0"/>
    <xf numFmtId="0" fontId="9" fillId="0" borderId="0"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xf>
    <xf numFmtId="0" fontId="9" fillId="0" borderId="0" xfId="0" applyFont="1" applyFill="1" applyBorder="1" applyAlignment="1">
      <alignment vertical="center"/>
    </xf>
    <xf numFmtId="3" fontId="9" fillId="0" borderId="0" xfId="0" applyNumberFormat="1" applyFont="1" applyBorder="1" applyAlignment="1">
      <alignment horizontal="left" vertical="center"/>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4" fillId="0" borderId="0" xfId="0" applyFont="1" applyBorder="1" applyAlignment="1">
      <alignment vertical="center"/>
    </xf>
    <xf numFmtId="3" fontId="8" fillId="0" borderId="0" xfId="0" applyNumberFormat="1" applyFont="1" applyAlignment="1">
      <alignment vertical="center"/>
    </xf>
    <xf numFmtId="0" fontId="9" fillId="0" borderId="0" xfId="0" applyFont="1" applyBorder="1" applyAlignment="1">
      <alignment horizontal="left" vertical="center"/>
    </xf>
    <xf numFmtId="3" fontId="8" fillId="0" borderId="0" xfId="0" applyNumberFormat="1" applyFont="1" applyAlignment="1">
      <alignment horizontal="left" vertical="center"/>
    </xf>
    <xf numFmtId="1" fontId="9" fillId="0" borderId="0" xfId="0" applyNumberFormat="1" applyFont="1" applyAlignment="1">
      <alignment vertical="center" wrapText="1"/>
    </xf>
    <xf numFmtId="0" fontId="9" fillId="0" borderId="0" xfId="0" applyFont="1" applyAlignment="1">
      <alignment vertical="center" wrapText="1"/>
    </xf>
    <xf numFmtId="4" fontId="9" fillId="0" borderId="0" xfId="0" applyNumberFormat="1" applyFont="1" applyBorder="1" applyAlignment="1">
      <alignment vertical="center"/>
    </xf>
    <xf numFmtId="1" fontId="9" fillId="0" borderId="0" xfId="0" applyNumberFormat="1" applyFont="1" applyAlignment="1">
      <alignment vertical="center"/>
    </xf>
    <xf numFmtId="4" fontId="12" fillId="2" borderId="1" xfId="0" applyNumberFormat="1" applyFont="1" applyFill="1" applyBorder="1" applyAlignment="1">
      <alignment vertical="center"/>
    </xf>
    <xf numFmtId="3" fontId="12" fillId="2" borderId="1" xfId="0" applyNumberFormat="1" applyFont="1" applyFill="1" applyBorder="1" applyAlignment="1">
      <alignment vertical="center"/>
    </xf>
    <xf numFmtId="3" fontId="12" fillId="3" borderId="1" xfId="2" applyNumberFormat="1" applyFont="1" applyFill="1" applyBorder="1" applyAlignment="1">
      <alignment vertical="center" wrapText="1"/>
    </xf>
    <xf numFmtId="0" fontId="8" fillId="0" borderId="0" xfId="0" applyFont="1" applyBorder="1" applyAlignment="1">
      <alignment vertical="center" wrapText="1"/>
    </xf>
    <xf numFmtId="0" fontId="11" fillId="0" borderId="0" xfId="3" applyFont="1" applyFill="1" applyBorder="1" applyAlignment="1">
      <alignment vertical="center" wrapText="1"/>
    </xf>
    <xf numFmtId="0" fontId="7" fillId="0" borderId="0" xfId="0" applyFont="1" applyBorder="1" applyAlignment="1">
      <alignment vertical="center"/>
    </xf>
    <xf numFmtId="3" fontId="7" fillId="0" borderId="0" xfId="0" applyNumberFormat="1" applyFont="1" applyBorder="1" applyAlignment="1">
      <alignment horizontal="left" vertical="center"/>
    </xf>
    <xf numFmtId="0" fontId="7" fillId="0" borderId="0" xfId="0" applyFont="1" applyAlignment="1">
      <alignment vertical="center"/>
    </xf>
    <xf numFmtId="0" fontId="8" fillId="0" borderId="1" xfId="0" applyFont="1" applyBorder="1" applyAlignment="1">
      <alignment vertical="center" wrapText="1"/>
    </xf>
    <xf numFmtId="0" fontId="15" fillId="0" borderId="0" xfId="0" applyFont="1" applyAlignment="1">
      <alignment vertical="center"/>
    </xf>
    <xf numFmtId="0" fontId="11" fillId="0" borderId="1" xfId="3" applyFont="1" applyFill="1" applyBorder="1" applyAlignment="1">
      <alignment vertical="center"/>
    </xf>
    <xf numFmtId="3" fontId="11" fillId="0" borderId="1" xfId="3" applyNumberFormat="1" applyFont="1" applyFill="1" applyBorder="1" applyAlignment="1">
      <alignment horizontal="right" vertical="center"/>
    </xf>
    <xf numFmtId="4" fontId="11" fillId="0" borderId="1" xfId="3" applyNumberFormat="1" applyFont="1" applyFill="1" applyBorder="1" applyAlignment="1">
      <alignment horizontal="right" vertical="center"/>
    </xf>
    <xf numFmtId="2" fontId="11" fillId="0" borderId="1" xfId="3" applyNumberFormat="1" applyFont="1" applyFill="1" applyBorder="1" applyAlignment="1">
      <alignment horizontal="right" vertical="center"/>
    </xf>
    <xf numFmtId="3" fontId="11" fillId="0" borderId="1" xfId="3" applyNumberFormat="1" applyFont="1" applyFill="1" applyBorder="1" applyAlignment="1">
      <alignment horizontal="left" vertical="center"/>
    </xf>
    <xf numFmtId="3" fontId="11" fillId="0" borderId="1" xfId="3" applyNumberFormat="1" applyFont="1" applyFill="1" applyBorder="1" applyAlignment="1">
      <alignment horizontal="center" vertical="center"/>
    </xf>
    <xf numFmtId="3" fontId="8" fillId="0" borderId="0" xfId="0" applyNumberFormat="1" applyFont="1" applyAlignment="1">
      <alignment horizontal="center" vertical="center"/>
    </xf>
    <xf numFmtId="0" fontId="8" fillId="0" borderId="1" xfId="0" applyFont="1" applyBorder="1" applyAlignment="1">
      <alignment horizontal="center" vertical="center" wrapText="1"/>
    </xf>
    <xf numFmtId="4" fontId="2"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3"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4"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13" fillId="0" borderId="0" xfId="0" applyFont="1" applyFill="1" applyBorder="1" applyAlignment="1">
      <alignment vertical="center"/>
    </xf>
    <xf numFmtId="1" fontId="32" fillId="0" borderId="58" xfId="44" applyNumberFormat="1" applyFont="1" applyBorder="1" applyAlignment="1">
      <alignment vertical="center"/>
    </xf>
    <xf numFmtId="1" fontId="32" fillId="0" borderId="59" xfId="44" applyNumberFormat="1" applyFont="1" applyBorder="1" applyAlignment="1">
      <alignment vertical="center"/>
    </xf>
    <xf numFmtId="1" fontId="32" fillId="0" borderId="60" xfId="44" applyNumberFormat="1" applyFont="1" applyBorder="1" applyAlignment="1">
      <alignment vertical="center"/>
    </xf>
    <xf numFmtId="1" fontId="33" fillId="0" borderId="19" xfId="44" applyNumberFormat="1" applyFont="1" applyBorder="1" applyAlignment="1">
      <alignment vertical="center"/>
    </xf>
    <xf numFmtId="1" fontId="33" fillId="0" borderId="7" xfId="44" applyNumberFormat="1" applyFont="1" applyBorder="1" applyAlignment="1">
      <alignment vertical="center"/>
    </xf>
    <xf numFmtId="1" fontId="33" fillId="0" borderId="22" xfId="44" applyNumberFormat="1" applyFont="1" applyBorder="1" applyAlignment="1">
      <alignment vertical="center"/>
    </xf>
    <xf numFmtId="1" fontId="33" fillId="0" borderId="30" xfId="44" applyNumberFormat="1" applyFont="1" applyBorder="1" applyAlignment="1">
      <alignment vertical="center"/>
    </xf>
    <xf numFmtId="1" fontId="33" fillId="0" borderId="1" xfId="44" applyNumberFormat="1" applyFont="1" applyBorder="1" applyAlignment="1">
      <alignment vertical="center"/>
    </xf>
    <xf numFmtId="1" fontId="33" fillId="0" borderId="33" xfId="44" applyNumberFormat="1" applyFont="1" applyBorder="1" applyAlignment="1">
      <alignment vertical="center"/>
    </xf>
    <xf numFmtId="1" fontId="33" fillId="0" borderId="4" xfId="44" applyNumberFormat="1" applyFont="1" applyBorder="1" applyAlignment="1">
      <alignment vertical="center"/>
    </xf>
    <xf numFmtId="1" fontId="33" fillId="0" borderId="5" xfId="44" applyNumberFormat="1" applyFont="1" applyBorder="1" applyAlignment="1">
      <alignment vertical="center"/>
    </xf>
    <xf numFmtId="1" fontId="33" fillId="0" borderId="6" xfId="44"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6" borderId="17" xfId="0" applyFill="1" applyBorder="1" applyAlignment="1">
      <alignment horizontal="center"/>
    </xf>
    <xf numFmtId="0" fontId="0" fillId="6" borderId="14" xfId="0" applyFill="1" applyBorder="1" applyAlignment="1">
      <alignment horizontal="center"/>
    </xf>
    <xf numFmtId="4" fontId="0" fillId="0" borderId="7" xfId="0" applyNumberFormat="1" applyBorder="1" applyAlignment="1"/>
    <xf numFmtId="4" fontId="0" fillId="0" borderId="21" xfId="0" applyNumberFormat="1" applyBorder="1" applyAlignment="1"/>
    <xf numFmtId="4" fontId="0" fillId="4" borderId="19" xfId="0" applyNumberFormat="1" applyFill="1" applyBorder="1" applyAlignment="1"/>
    <xf numFmtId="4" fontId="0" fillId="4" borderId="22" xfId="0" applyNumberFormat="1" applyFill="1" applyBorder="1" applyAlignment="1"/>
    <xf numFmtId="4" fontId="0" fillId="0" borderId="21" xfId="0" applyNumberFormat="1" applyFill="1" applyBorder="1" applyAlignment="1"/>
    <xf numFmtId="4" fontId="0" fillId="0" borderId="1" xfId="0" applyNumberFormat="1" applyBorder="1" applyAlignment="1"/>
    <xf numFmtId="4" fontId="0" fillId="0" borderId="20" xfId="0" applyNumberFormat="1" applyBorder="1" applyAlignment="1"/>
    <xf numFmtId="4" fontId="0" fillId="5" borderId="23" xfId="0" applyNumberFormat="1" applyFill="1" applyBorder="1" applyAlignment="1"/>
    <xf numFmtId="4" fontId="0" fillId="5" borderId="24" xfId="0" applyNumberFormat="1" applyFill="1" applyBorder="1" applyAlignment="1"/>
    <xf numFmtId="4" fontId="0" fillId="2" borderId="19" xfId="0" applyNumberFormat="1" applyFill="1" applyBorder="1" applyAlignment="1"/>
    <xf numFmtId="4" fontId="0" fillId="2" borderId="21" xfId="0" applyNumberFormat="1" applyFill="1" applyBorder="1" applyAlignment="1"/>
    <xf numFmtId="4" fontId="0" fillId="0" borderId="25" xfId="0" applyNumberFormat="1" applyBorder="1" applyAlignment="1"/>
    <xf numFmtId="4" fontId="0" fillId="0" borderId="26" xfId="0" applyNumberFormat="1" applyBorder="1" applyAlignment="1"/>
    <xf numFmtId="4" fontId="0" fillId="0" borderId="27" xfId="0" applyNumberFormat="1" applyBorder="1" applyAlignment="1"/>
    <xf numFmtId="4" fontId="0" fillId="6" borderId="28" xfId="0" applyNumberFormat="1" applyFill="1" applyBorder="1" applyAlignment="1"/>
    <xf numFmtId="4" fontId="0" fillId="6" borderId="29" xfId="0" applyNumberFormat="1" applyFill="1" applyBorder="1" applyAlignment="1"/>
    <xf numFmtId="0" fontId="0" fillId="0" borderId="31" xfId="0" applyBorder="1" applyAlignment="1"/>
    <xf numFmtId="4" fontId="0" fillId="0" borderId="32" xfId="0" applyNumberFormat="1" applyBorder="1" applyAlignment="1"/>
    <xf numFmtId="4" fontId="0" fillId="4" borderId="30" xfId="0" applyNumberFormat="1" applyFill="1" applyBorder="1" applyAlignment="1"/>
    <xf numFmtId="4" fontId="0" fillId="4" borderId="33" xfId="0" applyNumberFormat="1" applyFill="1" applyBorder="1" applyAlignment="1"/>
    <xf numFmtId="4" fontId="0" fillId="0" borderId="32" xfId="0" applyNumberFormat="1" applyFill="1" applyBorder="1" applyAlignment="1"/>
    <xf numFmtId="4" fontId="0" fillId="0" borderId="31" xfId="0" applyNumberFormat="1" applyBorder="1" applyAlignment="1"/>
    <xf numFmtId="4" fontId="0" fillId="5" borderId="34" xfId="0" applyNumberFormat="1" applyFill="1" applyBorder="1" applyAlignment="1"/>
    <xf numFmtId="4" fontId="0" fillId="5" borderId="35" xfId="0" applyNumberFormat="1" applyFill="1" applyBorder="1" applyAlignment="1"/>
    <xf numFmtId="4" fontId="0" fillId="2" borderId="30" xfId="0" applyNumberFormat="1" applyFill="1" applyBorder="1" applyAlignment="1"/>
    <xf numFmtId="4" fontId="0" fillId="2" borderId="32" xfId="0" applyNumberFormat="1" applyFill="1" applyBorder="1" applyAlignment="1"/>
    <xf numFmtId="4" fontId="0" fillId="0" borderId="34" xfId="0" applyNumberFormat="1" applyBorder="1" applyAlignment="1"/>
    <xf numFmtId="4" fontId="0" fillId="6" borderId="30" xfId="0" applyNumberFormat="1" applyFill="1" applyBorder="1" applyAlignment="1"/>
    <xf numFmtId="4" fontId="0" fillId="6" borderId="33" xfId="0" applyNumberFormat="1" applyFill="1" applyBorder="1" applyAlignment="1"/>
    <xf numFmtId="0" fontId="0" fillId="0" borderId="28" xfId="0" applyBorder="1" applyAlignment="1"/>
    <xf numFmtId="0" fontId="0" fillId="0" borderId="65" xfId="0" applyBorder="1" applyAlignment="1"/>
    <xf numFmtId="3" fontId="0" fillId="0" borderId="29" xfId="0" applyNumberFormat="1" applyBorder="1" applyAlignment="1">
      <alignment horizontal="right"/>
    </xf>
    <xf numFmtId="0" fontId="0" fillId="0" borderId="30" xfId="0" applyBorder="1" applyAlignment="1"/>
    <xf numFmtId="3" fontId="0" fillId="0" borderId="33" xfId="0" applyNumberFormat="1" applyBorder="1" applyAlignment="1">
      <alignment horizontal="right"/>
    </xf>
    <xf numFmtId="0" fontId="0" fillId="0" borderId="4" xfId="0" applyBorder="1" applyAlignment="1"/>
    <xf numFmtId="0" fontId="0" fillId="0" borderId="66"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3" fillId="2" borderId="10" xfId="0" applyNumberFormat="1" applyFont="1" applyFill="1" applyBorder="1" applyAlignment="1">
      <alignment vertical="center"/>
    </xf>
    <xf numFmtId="4" fontId="3" fillId="2" borderId="13" xfId="0" applyNumberFormat="1" applyFont="1" applyFill="1" applyBorder="1" applyAlignment="1">
      <alignment vertical="center"/>
    </xf>
    <xf numFmtId="3" fontId="3" fillId="2" borderId="11" xfId="0" applyNumberFormat="1" applyFont="1" applyFill="1" applyBorder="1" applyAlignment="1">
      <alignment vertical="center"/>
    </xf>
    <xf numFmtId="3" fontId="3" fillId="2" borderId="13" xfId="0" applyNumberFormat="1" applyFont="1" applyFill="1" applyBorder="1" applyAlignment="1">
      <alignment vertical="center"/>
    </xf>
    <xf numFmtId="4" fontId="3" fillId="3" borderId="61" xfId="2" applyNumberFormat="1" applyFont="1" applyFill="1" applyBorder="1" applyAlignment="1">
      <alignment vertical="center" wrapText="1"/>
    </xf>
    <xf numFmtId="3" fontId="3" fillId="2" borderId="61" xfId="0" applyNumberFormat="1" applyFont="1" applyFill="1" applyBorder="1" applyAlignment="1">
      <alignment vertical="center"/>
    </xf>
    <xf numFmtId="4" fontId="3" fillId="2" borderId="61" xfId="0" applyNumberFormat="1" applyFont="1" applyFill="1" applyBorder="1" applyAlignment="1">
      <alignment vertical="center"/>
    </xf>
    <xf numFmtId="4" fontId="3" fillId="3" borderId="12" xfId="2" applyNumberFormat="1" applyFont="1" applyFill="1" applyBorder="1" applyAlignment="1">
      <alignment vertical="center" wrapText="1"/>
    </xf>
    <xf numFmtId="3" fontId="3" fillId="2" borderId="10" xfId="0" applyNumberFormat="1" applyFont="1" applyFill="1" applyBorder="1" applyAlignment="1">
      <alignment vertical="center"/>
    </xf>
    <xf numFmtId="4" fontId="3" fillId="3" borderId="11" xfId="2" applyNumberFormat="1" applyFont="1" applyFill="1" applyBorder="1" applyAlignment="1">
      <alignment vertical="center" wrapText="1"/>
    </xf>
    <xf numFmtId="4" fontId="3" fillId="2" borderId="12" xfId="0" applyNumberFormat="1" applyFont="1" applyFill="1" applyBorder="1" applyAlignment="1">
      <alignment vertical="center"/>
    </xf>
    <xf numFmtId="3" fontId="3" fillId="2" borderId="47" xfId="0" applyNumberFormat="1" applyFont="1" applyFill="1" applyBorder="1" applyAlignment="1">
      <alignment vertical="center"/>
    </xf>
    <xf numFmtId="4" fontId="3" fillId="2" borderId="48" xfId="0" applyNumberFormat="1" applyFont="1" applyFill="1" applyBorder="1" applyAlignment="1">
      <alignment vertical="center"/>
    </xf>
    <xf numFmtId="4" fontId="3" fillId="2" borderId="11" xfId="0" applyNumberFormat="1" applyFont="1" applyFill="1" applyBorder="1" applyAlignment="1">
      <alignment vertical="center"/>
    </xf>
    <xf numFmtId="0" fontId="2" fillId="0" borderId="0" xfId="0" applyFont="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Border="1" applyAlignment="1">
      <alignment horizontal="center" vertical="center" wrapText="1"/>
    </xf>
    <xf numFmtId="0" fontId="2"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2" fillId="4" borderId="36"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2" borderId="36" xfId="0" applyFont="1" applyFill="1" applyBorder="1" applyAlignment="1">
      <alignment horizontal="center" vertical="center" wrapText="1"/>
    </xf>
    <xf numFmtId="0" fontId="0" fillId="2" borderId="40"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2" fillId="0" borderId="42"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2" fillId="0" borderId="38" xfId="0" applyFont="1" applyBorder="1" applyAlignment="1">
      <alignment horizontal="center" vertical="center" wrapText="1"/>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34" fillId="0" borderId="32" xfId="1" applyFont="1" applyFill="1" applyBorder="1" applyAlignment="1" applyProtection="1">
      <alignment horizontal="left" vertical="center" wrapText="1"/>
    </xf>
    <xf numFmtId="0" fontId="34" fillId="0" borderId="63" xfId="1" applyFont="1" applyFill="1" applyBorder="1" applyAlignment="1" applyProtection="1">
      <alignment horizontal="left" vertical="center" wrapText="1"/>
    </xf>
    <xf numFmtId="0" fontId="34" fillId="0" borderId="31" xfId="1" applyFont="1" applyFill="1" applyBorder="1" applyAlignment="1" applyProtection="1">
      <alignment horizontal="left" vertical="center" wrapText="1"/>
    </xf>
    <xf numFmtId="3" fontId="8" fillId="0" borderId="0" xfId="0" applyNumberFormat="1" applyFont="1" applyAlignment="1">
      <alignment horizontal="center" vertical="center"/>
    </xf>
    <xf numFmtId="0" fontId="8" fillId="0" borderId="1" xfId="0" applyFont="1" applyBorder="1" applyAlignment="1">
      <alignment horizontal="center" vertical="center" wrapText="1"/>
    </xf>
    <xf numFmtId="0" fontId="34" fillId="0" borderId="1" xfId="1" applyFont="1" applyFill="1" applyBorder="1" applyAlignment="1" applyProtection="1">
      <alignment horizontal="left" vertical="center" wrapText="1"/>
    </xf>
    <xf numFmtId="3" fontId="35" fillId="0" borderId="32" xfId="3" applyNumberFormat="1" applyFont="1" applyFill="1" applyBorder="1" applyAlignment="1">
      <alignment horizontal="left" vertical="center"/>
    </xf>
    <xf numFmtId="3" fontId="35" fillId="0" borderId="63" xfId="3" applyNumberFormat="1" applyFont="1" applyFill="1" applyBorder="1" applyAlignment="1">
      <alignment horizontal="left" vertical="center"/>
    </xf>
    <xf numFmtId="3" fontId="35" fillId="0" borderId="31" xfId="3" applyNumberFormat="1" applyFont="1" applyFill="1" applyBorder="1" applyAlignment="1">
      <alignment horizontal="left" vertical="center"/>
    </xf>
    <xf numFmtId="0" fontId="8" fillId="0" borderId="10" xfId="0" applyFont="1" applyBorder="1" applyAlignment="1">
      <alignment horizontal="center" vertical="center"/>
    </xf>
    <xf numFmtId="0" fontId="8" fillId="0" borderId="61" xfId="0" applyFont="1" applyBorder="1" applyAlignment="1">
      <alignment horizontal="center" vertical="center"/>
    </xf>
    <xf numFmtId="0" fontId="8" fillId="0" borderId="11" xfId="0" applyFont="1" applyBorder="1" applyAlignment="1">
      <alignment horizontal="center" vertical="center"/>
    </xf>
    <xf numFmtId="0" fontId="33" fillId="0" borderId="62" xfId="44" applyFont="1" applyBorder="1" applyAlignment="1">
      <alignment horizontal="center" vertical="center"/>
    </xf>
    <xf numFmtId="0" fontId="33" fillId="0" borderId="63" xfId="44" applyFont="1" applyBorder="1" applyAlignment="1">
      <alignment horizontal="center" vertical="center"/>
    </xf>
    <xf numFmtId="0" fontId="33" fillId="0" borderId="64" xfId="44" applyFont="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center" vertical="center"/>
    </xf>
    <xf numFmtId="0" fontId="3" fillId="0" borderId="0" xfId="0" applyFont="1" applyBorder="1"/>
    <xf numFmtId="3" fontId="3" fillId="0" borderId="0" xfId="0" applyNumberFormat="1" applyFont="1" applyBorder="1" applyAlignment="1">
      <alignment horizontal="left"/>
    </xf>
    <xf numFmtId="0" fontId="3" fillId="0" borderId="36" xfId="0" applyFont="1" applyBorder="1" applyAlignment="1">
      <alignment horizontal="center"/>
    </xf>
    <xf numFmtId="0" fontId="3" fillId="0" borderId="40" xfId="0" applyFont="1" applyBorder="1" applyAlignment="1">
      <alignment horizontal="center"/>
    </xf>
    <xf numFmtId="0" fontId="3" fillId="0" borderId="9" xfId="0" applyFont="1" applyBorder="1" applyAlignment="1">
      <alignment horizontal="center"/>
    </xf>
    <xf numFmtId="0" fontId="3" fillId="0" borderId="41" xfId="0" applyFont="1" applyBorder="1" applyAlignment="1">
      <alignment horizontal="center"/>
    </xf>
    <xf numFmtId="0" fontId="3" fillId="0" borderId="8" xfId="0" applyFont="1" applyBorder="1" applyAlignment="1">
      <alignment horizontal="center"/>
    </xf>
    <xf numFmtId="0" fontId="3" fillId="0" borderId="0" xfId="0" applyFont="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44"/>
    <cellStyle name="Normal_2004-2005" xfId="2"/>
    <cellStyle name="Normal_Sheet1" xfId="3"/>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environment.gov.au/indigenous/ipa/declared/birriliburu.html" TargetMode="External"/><Relationship Id="rId3" Type="http://schemas.openxmlformats.org/officeDocument/2006/relationships/hyperlink" Target="http://www.environment.gov.au/indigenous/ipa/declared/paruku.html" TargetMode="External"/><Relationship Id="rId7" Type="http://schemas.openxmlformats.org/officeDocument/2006/relationships/hyperlink" Target="http://www.environment.gov.au/indigenous/ipa/declared/bardijawi.html" TargetMode="External"/><Relationship Id="rId2" Type="http://schemas.openxmlformats.org/officeDocument/2006/relationships/hyperlink" Target="http://www.environment.gov.au/indigenous/ipa/declared/ninghan.html" TargetMode="External"/><Relationship Id="rId1" Type="http://schemas.openxmlformats.org/officeDocument/2006/relationships/hyperlink" Target="http://www.environment.gov.au/indigenous/ipa/declared/ngaanyatjarra.html" TargetMode="External"/><Relationship Id="rId6" Type="http://schemas.openxmlformats.org/officeDocument/2006/relationships/hyperlink" Target="http://www.environment.gov.au/indigenous/ipa/declared/balangarra.html" TargetMode="External"/><Relationship Id="rId11" Type="http://schemas.openxmlformats.org/officeDocument/2006/relationships/printerSettings" Target="../printerSettings/printerSettings2.bin"/><Relationship Id="rId5" Type="http://schemas.openxmlformats.org/officeDocument/2006/relationships/hyperlink" Target="http://www.environment.gov.au/indigenous/ipa/declared/warlu-jilajaa-jumu.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uunguu.html" TargetMode="External"/><Relationship Id="rId9" Type="http://schemas.openxmlformats.org/officeDocument/2006/relationships/hyperlink" Target="http://www.environment.gov.au/indigenous/ipa/declared/dambimangar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5"/>
  <sheetViews>
    <sheetView tabSelected="1" zoomScale="70" zoomScaleNormal="7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38" bestFit="1" customWidth="1"/>
    <col min="2" max="2" width="25.5703125" style="38" bestFit="1" customWidth="1"/>
    <col min="3" max="3" width="15.7109375" style="39" customWidth="1"/>
    <col min="4" max="5" width="13.140625" style="38" customWidth="1"/>
    <col min="6" max="6" width="13.28515625" style="38" customWidth="1"/>
    <col min="7" max="7" width="13.140625" style="38" customWidth="1"/>
    <col min="8" max="9" width="12" style="38" customWidth="1"/>
    <col min="10" max="11" width="10.7109375" style="38" customWidth="1"/>
    <col min="12" max="15" width="12" style="38" customWidth="1"/>
    <col min="16" max="16" width="15.28515625" style="38" customWidth="1"/>
    <col min="17" max="19" width="13.140625" style="38" customWidth="1"/>
    <col min="20" max="21" width="10.7109375" style="38" customWidth="1"/>
    <col min="22" max="25" width="13.5703125" style="38" customWidth="1"/>
    <col min="26" max="26" width="13" style="38" bestFit="1" customWidth="1"/>
    <col min="27" max="27" width="12" style="38" customWidth="1"/>
    <col min="28" max="29" width="10.7109375" style="38" customWidth="1"/>
    <col min="30" max="31" width="13.5703125" style="38" customWidth="1"/>
    <col min="32" max="32" width="13" style="38" bestFit="1" customWidth="1"/>
    <col min="33" max="33" width="12" style="38" customWidth="1"/>
    <col min="34" max="37" width="10.7109375" style="38" customWidth="1"/>
    <col min="38" max="39" width="13.5703125" style="38" customWidth="1"/>
    <col min="40" max="41" width="10.7109375" style="38" customWidth="1"/>
    <col min="42" max="45" width="13.5703125" style="38" customWidth="1"/>
    <col min="46" max="49" width="10.5703125" style="37" customWidth="1"/>
    <col min="50" max="51" width="13.5703125" style="37" customWidth="1"/>
    <col min="52" max="16384" width="9.140625" style="37"/>
  </cols>
  <sheetData>
    <row r="1" spans="1:51" x14ac:dyDescent="0.2">
      <c r="J1" s="40" t="s">
        <v>317</v>
      </c>
    </row>
    <row r="2" spans="1:51" ht="13.5" thickBot="1" x14ac:dyDescent="0.25"/>
    <row r="3" spans="1:51" s="189" customFormat="1" ht="13.5" thickBot="1" x14ac:dyDescent="0.25">
      <c r="A3" s="182"/>
      <c r="B3" s="182"/>
      <c r="C3" s="183"/>
      <c r="D3" s="184" t="s">
        <v>3</v>
      </c>
      <c r="E3" s="185"/>
      <c r="F3" s="186"/>
      <c r="G3" s="186"/>
      <c r="H3" s="186"/>
      <c r="I3" s="186"/>
      <c r="J3" s="186"/>
      <c r="K3" s="186"/>
      <c r="L3" s="186"/>
      <c r="M3" s="186"/>
      <c r="N3" s="186"/>
      <c r="O3" s="186"/>
      <c r="P3" s="186"/>
      <c r="Q3" s="187"/>
      <c r="R3" s="188" t="s">
        <v>291</v>
      </c>
      <c r="S3" s="186"/>
      <c r="T3" s="186"/>
      <c r="U3" s="186"/>
      <c r="V3" s="186"/>
      <c r="W3" s="186"/>
      <c r="X3" s="186"/>
      <c r="Y3" s="186"/>
      <c r="Z3" s="186"/>
      <c r="AA3" s="186"/>
      <c r="AB3" s="186"/>
      <c r="AC3" s="186"/>
      <c r="AD3" s="186"/>
      <c r="AE3" s="186"/>
      <c r="AF3" s="188" t="s">
        <v>4</v>
      </c>
      <c r="AG3" s="186"/>
      <c r="AH3" s="186"/>
      <c r="AI3" s="186"/>
      <c r="AJ3" s="186"/>
      <c r="AK3" s="186"/>
      <c r="AL3" s="186"/>
      <c r="AM3" s="186"/>
      <c r="AN3" s="186"/>
      <c r="AO3" s="186"/>
      <c r="AP3" s="186"/>
      <c r="AQ3" s="187"/>
      <c r="AR3" s="182"/>
      <c r="AS3" s="182"/>
      <c r="AT3" s="188" t="s">
        <v>351</v>
      </c>
      <c r="AU3" s="186"/>
      <c r="AV3" s="186"/>
      <c r="AW3" s="187"/>
    </row>
    <row r="4" spans="1:51" s="115" customFormat="1" ht="26.25" customHeight="1" x14ac:dyDescent="0.2">
      <c r="A4" s="59"/>
      <c r="B4" s="59"/>
      <c r="C4" s="59"/>
      <c r="D4" s="136" t="s">
        <v>346</v>
      </c>
      <c r="E4" s="137"/>
      <c r="F4" s="136" t="s">
        <v>348</v>
      </c>
      <c r="G4" s="137"/>
      <c r="H4" s="138" t="s">
        <v>344</v>
      </c>
      <c r="I4" s="137"/>
      <c r="J4" s="138" t="s">
        <v>7</v>
      </c>
      <c r="K4" s="139"/>
      <c r="L4" s="138" t="s">
        <v>12</v>
      </c>
      <c r="M4" s="137"/>
      <c r="N4" s="138" t="s">
        <v>13</v>
      </c>
      <c r="O4" s="139"/>
      <c r="P4" s="144" t="s">
        <v>292</v>
      </c>
      <c r="Q4" s="141"/>
      <c r="R4" s="138" t="s">
        <v>344</v>
      </c>
      <c r="S4" s="137"/>
      <c r="T4" s="138" t="s">
        <v>7</v>
      </c>
      <c r="U4" s="137"/>
      <c r="V4" s="138" t="s">
        <v>12</v>
      </c>
      <c r="W4" s="137"/>
      <c r="X4" s="138" t="s">
        <v>13</v>
      </c>
      <c r="Y4" s="137"/>
      <c r="Z4" s="145" t="s">
        <v>350</v>
      </c>
      <c r="AA4" s="137"/>
      <c r="AB4" s="138" t="s">
        <v>10</v>
      </c>
      <c r="AC4" s="137"/>
      <c r="AD4" s="140" t="s">
        <v>14</v>
      </c>
      <c r="AE4" s="141"/>
      <c r="AF4" s="135" t="s">
        <v>16</v>
      </c>
      <c r="AG4" s="132"/>
      <c r="AH4" s="131" t="s">
        <v>21</v>
      </c>
      <c r="AI4" s="132"/>
      <c r="AJ4" s="131" t="s">
        <v>18</v>
      </c>
      <c r="AK4" s="135"/>
      <c r="AL4" s="148" t="s">
        <v>25</v>
      </c>
      <c r="AM4" s="149"/>
      <c r="AN4" s="135" t="s">
        <v>18</v>
      </c>
      <c r="AO4" s="135"/>
      <c r="AP4" s="133" t="s">
        <v>23</v>
      </c>
      <c r="AQ4" s="134"/>
      <c r="AR4" s="146" t="s">
        <v>293</v>
      </c>
      <c r="AS4" s="147"/>
      <c r="AT4" s="150" t="s">
        <v>294</v>
      </c>
      <c r="AU4" s="151"/>
      <c r="AV4" s="152" t="s">
        <v>41</v>
      </c>
      <c r="AW4" s="153"/>
      <c r="AX4" s="159" t="s">
        <v>9</v>
      </c>
      <c r="AY4" s="160"/>
    </row>
    <row r="5" spans="1:51" s="115" customFormat="1" ht="27.75" customHeight="1" thickBot="1" x14ac:dyDescent="0.25">
      <c r="A5" s="59"/>
      <c r="B5" s="59"/>
      <c r="C5" s="59"/>
      <c r="D5" s="158" t="s">
        <v>345</v>
      </c>
      <c r="E5" s="143"/>
      <c r="F5" s="158" t="s">
        <v>347</v>
      </c>
      <c r="G5" s="143"/>
      <c r="H5" s="142" t="s">
        <v>36</v>
      </c>
      <c r="I5" s="143"/>
      <c r="J5" s="142" t="s">
        <v>36</v>
      </c>
      <c r="K5" s="143"/>
      <c r="L5" s="131" t="s">
        <v>33</v>
      </c>
      <c r="M5" s="132"/>
      <c r="N5" s="131" t="s">
        <v>34</v>
      </c>
      <c r="O5" s="135"/>
      <c r="P5" s="133" t="s">
        <v>39</v>
      </c>
      <c r="Q5" s="134"/>
      <c r="R5" s="142" t="s">
        <v>37</v>
      </c>
      <c r="S5" s="143"/>
      <c r="T5" s="142" t="s">
        <v>37</v>
      </c>
      <c r="U5" s="143"/>
      <c r="V5" s="131" t="s">
        <v>32</v>
      </c>
      <c r="W5" s="132"/>
      <c r="X5" s="142" t="s">
        <v>35</v>
      </c>
      <c r="Y5" s="143"/>
      <c r="Z5" s="158" t="s">
        <v>349</v>
      </c>
      <c r="AA5" s="143"/>
      <c r="AB5" s="131" t="s">
        <v>11</v>
      </c>
      <c r="AC5" s="132"/>
      <c r="AD5" s="133" t="s">
        <v>15</v>
      </c>
      <c r="AE5" s="134"/>
      <c r="AF5" s="135" t="s">
        <v>17</v>
      </c>
      <c r="AG5" s="132"/>
      <c r="AH5" s="131" t="s">
        <v>22</v>
      </c>
      <c r="AI5" s="132"/>
      <c r="AJ5" s="131" t="s">
        <v>24</v>
      </c>
      <c r="AK5" s="135"/>
      <c r="AL5" s="148" t="s">
        <v>26</v>
      </c>
      <c r="AM5" s="149"/>
      <c r="AN5" s="135" t="s">
        <v>27</v>
      </c>
      <c r="AO5" s="135"/>
      <c r="AP5" s="133" t="s">
        <v>20</v>
      </c>
      <c r="AQ5" s="134"/>
      <c r="AR5" s="163" t="s">
        <v>19</v>
      </c>
      <c r="AS5" s="164"/>
      <c r="AT5" s="156" t="s">
        <v>40</v>
      </c>
      <c r="AU5" s="157"/>
      <c r="AV5" s="154" t="s">
        <v>40</v>
      </c>
      <c r="AW5" s="155"/>
      <c r="AX5" s="161" t="s">
        <v>42</v>
      </c>
      <c r="AY5" s="162"/>
    </row>
    <row r="6" spans="1:51" customFormat="1" ht="13.5" thickBot="1" x14ac:dyDescent="0.25">
      <c r="A6" s="60" t="s">
        <v>30</v>
      </c>
      <c r="B6" s="61" t="s">
        <v>1</v>
      </c>
      <c r="C6" s="61" t="s">
        <v>2</v>
      </c>
      <c r="D6" s="62" t="s">
        <v>0</v>
      </c>
      <c r="E6" s="63" t="s">
        <v>6</v>
      </c>
      <c r="F6" s="62" t="s">
        <v>0</v>
      </c>
      <c r="G6" s="63" t="s">
        <v>6</v>
      </c>
      <c r="H6" s="62" t="s">
        <v>0</v>
      </c>
      <c r="I6" s="63" t="s">
        <v>6</v>
      </c>
      <c r="J6" s="62" t="s">
        <v>0</v>
      </c>
      <c r="K6" s="64" t="s">
        <v>6</v>
      </c>
      <c r="L6" s="62" t="s">
        <v>0</v>
      </c>
      <c r="M6" s="63" t="s">
        <v>6</v>
      </c>
      <c r="N6" s="62" t="s">
        <v>0</v>
      </c>
      <c r="O6" s="64" t="s">
        <v>6</v>
      </c>
      <c r="P6" s="65" t="s">
        <v>0</v>
      </c>
      <c r="Q6" s="66" t="s">
        <v>6</v>
      </c>
      <c r="R6" s="62" t="s">
        <v>0</v>
      </c>
      <c r="S6" s="63" t="s">
        <v>6</v>
      </c>
      <c r="T6" s="62" t="s">
        <v>0</v>
      </c>
      <c r="U6" s="63" t="s">
        <v>6</v>
      </c>
      <c r="V6" s="62" t="s">
        <v>0</v>
      </c>
      <c r="W6" s="63" t="s">
        <v>6</v>
      </c>
      <c r="X6" s="62" t="s">
        <v>0</v>
      </c>
      <c r="Y6" s="63" t="s">
        <v>6</v>
      </c>
      <c r="Z6" s="67" t="s">
        <v>0</v>
      </c>
      <c r="AA6" s="63" t="s">
        <v>6</v>
      </c>
      <c r="AB6" s="62" t="s">
        <v>0</v>
      </c>
      <c r="AC6" s="63" t="s">
        <v>6</v>
      </c>
      <c r="AD6" s="65" t="s">
        <v>0</v>
      </c>
      <c r="AE6" s="66" t="s">
        <v>6</v>
      </c>
      <c r="AF6" s="67" t="s">
        <v>0</v>
      </c>
      <c r="AG6" s="63" t="s">
        <v>6</v>
      </c>
      <c r="AH6" s="67" t="s">
        <v>0</v>
      </c>
      <c r="AI6" s="63" t="s">
        <v>6</v>
      </c>
      <c r="AJ6" s="62" t="s">
        <v>0</v>
      </c>
      <c r="AK6" s="64" t="s">
        <v>6</v>
      </c>
      <c r="AL6" s="68" t="s">
        <v>0</v>
      </c>
      <c r="AM6" s="69" t="s">
        <v>6</v>
      </c>
      <c r="AN6" s="67" t="s">
        <v>0</v>
      </c>
      <c r="AO6" s="64" t="s">
        <v>6</v>
      </c>
      <c r="AP6" s="65" t="s">
        <v>0</v>
      </c>
      <c r="AQ6" s="66" t="s">
        <v>6</v>
      </c>
      <c r="AR6" s="70" t="s">
        <v>0</v>
      </c>
      <c r="AS6" s="71" t="s">
        <v>6</v>
      </c>
      <c r="AT6" s="72" t="s">
        <v>0</v>
      </c>
      <c r="AU6" s="73" t="s">
        <v>6</v>
      </c>
      <c r="AV6" s="74" t="s">
        <v>0</v>
      </c>
      <c r="AW6" s="75" t="s">
        <v>6</v>
      </c>
      <c r="AX6" s="76" t="s">
        <v>0</v>
      </c>
      <c r="AY6" s="77" t="s">
        <v>6</v>
      </c>
    </row>
    <row r="7" spans="1:51" customFormat="1" x14ac:dyDescent="0.2">
      <c r="A7" s="107" t="s">
        <v>43</v>
      </c>
      <c r="B7" s="108" t="s">
        <v>44</v>
      </c>
      <c r="C7" s="109">
        <v>2992929.3903076691</v>
      </c>
      <c r="D7" s="84">
        <v>899.56604846094001</v>
      </c>
      <c r="E7" s="78">
        <v>3.0056373911596553E-2</v>
      </c>
      <c r="F7" s="78">
        <v>48739.960709477869</v>
      </c>
      <c r="G7" s="78">
        <v>1.6285035279254438</v>
      </c>
      <c r="H7" s="78"/>
      <c r="I7" s="78"/>
      <c r="J7" s="78"/>
      <c r="K7" s="79"/>
      <c r="L7" s="78">
        <v>137.73896023129998</v>
      </c>
      <c r="M7" s="78">
        <v>4.6021453321737271E-3</v>
      </c>
      <c r="N7" s="78">
        <v>6.7475047182600001</v>
      </c>
      <c r="O7" s="79">
        <v>2.254481759613569E-4</v>
      </c>
      <c r="P7" s="80">
        <v>49784.013222888374</v>
      </c>
      <c r="Q7" s="81">
        <v>1.6633874953451759</v>
      </c>
      <c r="R7" s="82"/>
      <c r="S7" s="82"/>
      <c r="T7" s="78"/>
      <c r="U7" s="83"/>
      <c r="V7" s="78">
        <v>191.598284145148</v>
      </c>
      <c r="W7" s="78">
        <v>6.4016974394926164E-3</v>
      </c>
      <c r="X7" s="78">
        <v>9.4422614177380009</v>
      </c>
      <c r="Y7" s="78">
        <v>3.1548560578528549E-4</v>
      </c>
      <c r="Z7" s="84">
        <v>12245.270980628189</v>
      </c>
      <c r="AA7" s="78">
        <v>0.40913998907837218</v>
      </c>
      <c r="AB7" s="78"/>
      <c r="AC7" s="78"/>
      <c r="AD7" s="80">
        <v>12446.311526191077</v>
      </c>
      <c r="AE7" s="81">
        <v>0.4158571721236502</v>
      </c>
      <c r="AF7" s="84"/>
      <c r="AG7" s="78"/>
      <c r="AH7" s="78">
        <v>566.30025462360004</v>
      </c>
      <c r="AI7" s="78">
        <v>1.8921270126101609E-2</v>
      </c>
      <c r="AJ7" s="78"/>
      <c r="AK7" s="79"/>
      <c r="AL7" s="85">
        <v>566.30025462360004</v>
      </c>
      <c r="AM7" s="86">
        <v>1.8921270126101609E-2</v>
      </c>
      <c r="AN7" s="84">
        <v>0.52779417859400002</v>
      </c>
      <c r="AO7" s="79">
        <v>1.7634701984724853E-5</v>
      </c>
      <c r="AP7" s="80">
        <v>566.82804880219396</v>
      </c>
      <c r="AQ7" s="81">
        <v>1.8938904828086332E-2</v>
      </c>
      <c r="AR7" s="87">
        <v>62797.152797881667</v>
      </c>
      <c r="AS7" s="88">
        <v>2.0981835722969131</v>
      </c>
      <c r="AT7" s="89">
        <v>929.91006142702906</v>
      </c>
      <c r="AU7" s="90">
        <v>3.1070230538630769E-2</v>
      </c>
      <c r="AV7" s="90">
        <v>890.90965045369001</v>
      </c>
      <c r="AW7" s="91">
        <v>2.9767145637943224E-2</v>
      </c>
      <c r="AX7" s="92">
        <v>51604.832934769074</v>
      </c>
      <c r="AY7" s="93">
        <v>1.7242248715217492</v>
      </c>
    </row>
    <row r="8" spans="1:51" customFormat="1" x14ac:dyDescent="0.2">
      <c r="A8" s="110" t="s">
        <v>43</v>
      </c>
      <c r="B8" s="94" t="s">
        <v>45</v>
      </c>
      <c r="C8" s="111">
        <v>6524178.1253254497</v>
      </c>
      <c r="D8" s="99"/>
      <c r="E8" s="83"/>
      <c r="F8" s="83">
        <v>111158.22278679954</v>
      </c>
      <c r="G8" s="83">
        <v>1.7037889010924967</v>
      </c>
      <c r="H8" s="83">
        <v>11753.957064241129</v>
      </c>
      <c r="I8" s="83">
        <v>0.18015996556891675</v>
      </c>
      <c r="J8" s="83"/>
      <c r="K8" s="95"/>
      <c r="L8" s="83">
        <v>7.0926196635099998</v>
      </c>
      <c r="M8" s="83">
        <v>1.087128451624885E-4</v>
      </c>
      <c r="N8" s="83"/>
      <c r="O8" s="95"/>
      <c r="P8" s="96">
        <v>122919.27247070422</v>
      </c>
      <c r="Q8" s="97">
        <v>1.8840575795065768</v>
      </c>
      <c r="R8" s="98"/>
      <c r="S8" s="98"/>
      <c r="T8" s="83"/>
      <c r="U8" s="83"/>
      <c r="V8" s="83">
        <v>132.40942352271</v>
      </c>
      <c r="W8" s="83">
        <v>2.0295188294863569E-3</v>
      </c>
      <c r="X8" s="83"/>
      <c r="Y8" s="83"/>
      <c r="Z8" s="99"/>
      <c r="AA8" s="83"/>
      <c r="AB8" s="83">
        <v>11095.312574754</v>
      </c>
      <c r="AC8" s="83">
        <v>0.17006452554819729</v>
      </c>
      <c r="AD8" s="96">
        <v>11227.721998276709</v>
      </c>
      <c r="AE8" s="97">
        <v>0.17209404437768364</v>
      </c>
      <c r="AF8" s="99">
        <v>27439.036606526039</v>
      </c>
      <c r="AG8" s="83">
        <v>0.42057460847081457</v>
      </c>
      <c r="AH8" s="83">
        <v>2603.4116170329999</v>
      </c>
      <c r="AI8" s="83">
        <v>3.9904054840672096E-2</v>
      </c>
      <c r="AJ8" s="83"/>
      <c r="AK8" s="95"/>
      <c r="AL8" s="100">
        <v>30042.448223559033</v>
      </c>
      <c r="AM8" s="101">
        <v>0.46047866331148657</v>
      </c>
      <c r="AN8" s="99">
        <v>0.29186247302700002</v>
      </c>
      <c r="AO8" s="95">
        <v>4.4735515711021594E-6</v>
      </c>
      <c r="AP8" s="96">
        <v>30042.740086032059</v>
      </c>
      <c r="AQ8" s="97">
        <v>0.4604831368630577</v>
      </c>
      <c r="AR8" s="102">
        <v>164189.73455501281</v>
      </c>
      <c r="AS8" s="103">
        <v>2.5166347607473152</v>
      </c>
      <c r="AT8" s="104">
        <v>3445.140057469062</v>
      </c>
      <c r="AU8" s="83">
        <v>5.2805732634671219E-2</v>
      </c>
      <c r="AV8" s="83">
        <v>5156.7888238051337</v>
      </c>
      <c r="AW8" s="95">
        <v>7.9041202198137317E-2</v>
      </c>
      <c r="AX8" s="105">
        <v>131521.20135197832</v>
      </c>
      <c r="AY8" s="106">
        <v>2.0159045143393839</v>
      </c>
    </row>
    <row r="9" spans="1:51" customFormat="1" x14ac:dyDescent="0.2">
      <c r="A9" s="110" t="s">
        <v>46</v>
      </c>
      <c r="B9" s="94" t="s">
        <v>47</v>
      </c>
      <c r="C9" s="111">
        <v>2380497.8789133839</v>
      </c>
      <c r="D9" s="99">
        <v>49784.420288900001</v>
      </c>
      <c r="E9" s="83">
        <v>2.0913448707471605</v>
      </c>
      <c r="F9" s="83">
        <v>28150.781674024118</v>
      </c>
      <c r="G9" s="83">
        <v>1.1825585699271444</v>
      </c>
      <c r="H9" s="83">
        <v>2420.0362164109542</v>
      </c>
      <c r="I9" s="83">
        <v>0.1016609272307194</v>
      </c>
      <c r="J9" s="83"/>
      <c r="K9" s="95"/>
      <c r="L9" s="83">
        <v>4.7551467545700001</v>
      </c>
      <c r="M9" s="83">
        <v>1.9975429496037035E-4</v>
      </c>
      <c r="N9" s="83">
        <v>1619.984893928741</v>
      </c>
      <c r="O9" s="95">
        <v>6.8052356117544996E-2</v>
      </c>
      <c r="P9" s="96">
        <v>81979.978220018384</v>
      </c>
      <c r="Q9" s="97">
        <v>3.4438164783175296</v>
      </c>
      <c r="R9" s="98"/>
      <c r="S9" s="98"/>
      <c r="T9" s="83"/>
      <c r="U9" s="83"/>
      <c r="V9" s="83">
        <v>0.16921690623710001</v>
      </c>
      <c r="W9" s="83">
        <v>7.1084670033120034E-6</v>
      </c>
      <c r="X9" s="83">
        <v>0.55407648087500005</v>
      </c>
      <c r="Y9" s="83">
        <v>2.3275655306524241E-5</v>
      </c>
      <c r="Z9" s="99"/>
      <c r="AA9" s="83"/>
      <c r="AB9" s="83"/>
      <c r="AC9" s="83"/>
      <c r="AD9" s="96">
        <v>0.72329338711210001</v>
      </c>
      <c r="AE9" s="97">
        <v>3.0384122309836242E-5</v>
      </c>
      <c r="AF9" s="99">
        <v>286860.69617662841</v>
      </c>
      <c r="AG9" s="83">
        <v>12.050449560054661</v>
      </c>
      <c r="AH9" s="83"/>
      <c r="AI9" s="83"/>
      <c r="AJ9" s="83"/>
      <c r="AK9" s="95"/>
      <c r="AL9" s="100">
        <v>286860.69617662841</v>
      </c>
      <c r="AM9" s="101">
        <v>12.050449560054661</v>
      </c>
      <c r="AN9" s="99">
        <v>8.92342451225E-2</v>
      </c>
      <c r="AO9" s="95">
        <v>3.7485538598014791E-6</v>
      </c>
      <c r="AP9" s="96">
        <v>286860.78541087353</v>
      </c>
      <c r="AQ9" s="97">
        <v>12.050453308608521</v>
      </c>
      <c r="AR9" s="102">
        <v>368841.48692427954</v>
      </c>
      <c r="AS9" s="103">
        <v>15.49430017104838</v>
      </c>
      <c r="AT9" s="104"/>
      <c r="AU9" s="83"/>
      <c r="AV9" s="83"/>
      <c r="AW9" s="95"/>
      <c r="AX9" s="105">
        <v>81979.978220018384</v>
      </c>
      <c r="AY9" s="106">
        <v>3.4438164783175296</v>
      </c>
    </row>
    <row r="10" spans="1:51" customFormat="1" x14ac:dyDescent="0.2">
      <c r="A10" s="110" t="s">
        <v>46</v>
      </c>
      <c r="B10" s="94" t="s">
        <v>48</v>
      </c>
      <c r="C10" s="111">
        <v>6049673.727346085</v>
      </c>
      <c r="D10" s="99">
        <v>195262.16982533687</v>
      </c>
      <c r="E10" s="83">
        <v>3.2276479464124077</v>
      </c>
      <c r="F10" s="83">
        <v>27493.255527665642</v>
      </c>
      <c r="G10" s="83">
        <v>0.45445848432104752</v>
      </c>
      <c r="H10" s="83">
        <v>400.07359270380999</v>
      </c>
      <c r="I10" s="83">
        <v>6.6131432988753465E-3</v>
      </c>
      <c r="J10" s="83"/>
      <c r="K10" s="95"/>
      <c r="L10" s="83">
        <v>8314.6533447952115</v>
      </c>
      <c r="M10" s="83">
        <v>0.13743969872640957</v>
      </c>
      <c r="N10" s="83">
        <v>459.17157641635799</v>
      </c>
      <c r="O10" s="95">
        <v>7.5900221583981306E-3</v>
      </c>
      <c r="P10" s="96">
        <v>231929.32386691784</v>
      </c>
      <c r="Q10" s="97">
        <v>3.8337492949171375</v>
      </c>
      <c r="R10" s="98"/>
      <c r="S10" s="98"/>
      <c r="T10" s="83"/>
      <c r="U10" s="83"/>
      <c r="V10" s="83">
        <v>0.80930371750300001</v>
      </c>
      <c r="W10" s="83">
        <v>1.3377642398212959E-5</v>
      </c>
      <c r="X10" s="83">
        <v>0.23834863089399999</v>
      </c>
      <c r="Y10" s="83">
        <v>3.9398592657419315E-6</v>
      </c>
      <c r="Z10" s="99"/>
      <c r="AA10" s="83"/>
      <c r="AB10" s="83"/>
      <c r="AC10" s="83"/>
      <c r="AD10" s="96">
        <v>1.0476523483969999</v>
      </c>
      <c r="AE10" s="97">
        <v>1.7317501663954888E-5</v>
      </c>
      <c r="AF10" s="99">
        <v>378026.16008435504</v>
      </c>
      <c r="AG10" s="83">
        <v>6.248703270981034</v>
      </c>
      <c r="AH10" s="83"/>
      <c r="AI10" s="83"/>
      <c r="AJ10" s="83"/>
      <c r="AK10" s="95"/>
      <c r="AL10" s="100">
        <v>378026.16008435504</v>
      </c>
      <c r="AM10" s="101">
        <v>6.248703270981034</v>
      </c>
      <c r="AN10" s="99"/>
      <c r="AO10" s="95"/>
      <c r="AP10" s="96">
        <v>378026.16008435504</v>
      </c>
      <c r="AQ10" s="97">
        <v>6.248703270981034</v>
      </c>
      <c r="AR10" s="102">
        <v>609956.53160362074</v>
      </c>
      <c r="AS10" s="103">
        <v>10.082469883399826</v>
      </c>
      <c r="AT10" s="104"/>
      <c r="AU10" s="83"/>
      <c r="AV10" s="83"/>
      <c r="AW10" s="95"/>
      <c r="AX10" s="105">
        <v>231929.32386691784</v>
      </c>
      <c r="AY10" s="106">
        <v>3.8337492949171375</v>
      </c>
    </row>
    <row r="11" spans="1:51" customFormat="1" x14ac:dyDescent="0.2">
      <c r="A11" s="110" t="s">
        <v>49</v>
      </c>
      <c r="B11" s="94" t="s">
        <v>50</v>
      </c>
      <c r="C11" s="111">
        <v>2324666.74639</v>
      </c>
      <c r="D11" s="99"/>
      <c r="E11" s="83"/>
      <c r="F11" s="83"/>
      <c r="G11" s="83"/>
      <c r="H11" s="83"/>
      <c r="I11" s="83"/>
      <c r="J11" s="83"/>
      <c r="K11" s="95"/>
      <c r="L11" s="83"/>
      <c r="M11" s="83"/>
      <c r="N11" s="83"/>
      <c r="O11" s="95"/>
      <c r="P11" s="96">
        <v>0</v>
      </c>
      <c r="Q11" s="97">
        <v>0</v>
      </c>
      <c r="R11" s="98"/>
      <c r="S11" s="98"/>
      <c r="T11" s="83"/>
      <c r="U11" s="83"/>
      <c r="V11" s="83"/>
      <c r="W11" s="83"/>
      <c r="X11" s="83"/>
      <c r="Y11" s="83"/>
      <c r="Z11" s="99"/>
      <c r="AA11" s="83"/>
      <c r="AB11" s="83"/>
      <c r="AC11" s="83"/>
      <c r="AD11" s="96">
        <v>0</v>
      </c>
      <c r="AE11" s="97">
        <v>0</v>
      </c>
      <c r="AF11" s="99"/>
      <c r="AG11" s="83"/>
      <c r="AH11" s="83"/>
      <c r="AI11" s="83"/>
      <c r="AJ11" s="83"/>
      <c r="AK11" s="95"/>
      <c r="AL11" s="100">
        <v>0</v>
      </c>
      <c r="AM11" s="101">
        <v>0</v>
      </c>
      <c r="AN11" s="99"/>
      <c r="AO11" s="95"/>
      <c r="AP11" s="96">
        <v>0</v>
      </c>
      <c r="AQ11" s="97">
        <v>0</v>
      </c>
      <c r="AR11" s="102">
        <v>0</v>
      </c>
      <c r="AS11" s="103">
        <v>0</v>
      </c>
      <c r="AT11" s="104"/>
      <c r="AU11" s="83"/>
      <c r="AV11" s="83"/>
      <c r="AW11" s="95"/>
      <c r="AX11" s="105">
        <v>0</v>
      </c>
      <c r="AY11" s="106">
        <v>0</v>
      </c>
    </row>
    <row r="12" spans="1:51" customFormat="1" x14ac:dyDescent="0.2">
      <c r="A12" s="110" t="s">
        <v>49</v>
      </c>
      <c r="B12" s="94" t="s">
        <v>51</v>
      </c>
      <c r="C12" s="111">
        <v>953660.49340993911</v>
      </c>
      <c r="D12" s="99">
        <v>817.60754788780002</v>
      </c>
      <c r="E12" s="83">
        <v>8.573360787593666E-2</v>
      </c>
      <c r="F12" s="83"/>
      <c r="G12" s="83"/>
      <c r="H12" s="83">
        <v>74430.906085452996</v>
      </c>
      <c r="I12" s="83">
        <v>7.8047593037345457</v>
      </c>
      <c r="J12" s="83"/>
      <c r="K12" s="95"/>
      <c r="L12" s="83"/>
      <c r="M12" s="83"/>
      <c r="N12" s="83"/>
      <c r="O12" s="95"/>
      <c r="P12" s="96">
        <v>75248.513633340786</v>
      </c>
      <c r="Q12" s="97">
        <v>7.8904929116104823</v>
      </c>
      <c r="R12" s="98"/>
      <c r="S12" s="98"/>
      <c r="T12" s="83"/>
      <c r="U12" s="83"/>
      <c r="V12" s="83"/>
      <c r="W12" s="83"/>
      <c r="X12" s="83"/>
      <c r="Y12" s="83"/>
      <c r="Z12" s="99"/>
      <c r="AA12" s="83"/>
      <c r="AB12" s="83"/>
      <c r="AC12" s="83"/>
      <c r="AD12" s="96">
        <v>0</v>
      </c>
      <c r="AE12" s="97">
        <v>0</v>
      </c>
      <c r="AF12" s="99"/>
      <c r="AG12" s="83"/>
      <c r="AH12" s="83"/>
      <c r="AI12" s="83"/>
      <c r="AJ12" s="83"/>
      <c r="AK12" s="95"/>
      <c r="AL12" s="100">
        <v>0</v>
      </c>
      <c r="AM12" s="101">
        <v>0</v>
      </c>
      <c r="AN12" s="99"/>
      <c r="AO12" s="95"/>
      <c r="AP12" s="96">
        <v>0</v>
      </c>
      <c r="AQ12" s="97">
        <v>0</v>
      </c>
      <c r="AR12" s="102">
        <v>75248.513633340786</v>
      </c>
      <c r="AS12" s="103">
        <v>7.8904929116104823</v>
      </c>
      <c r="AT12" s="104"/>
      <c r="AU12" s="83"/>
      <c r="AV12" s="83"/>
      <c r="AW12" s="95"/>
      <c r="AX12" s="105">
        <v>75248.513633340786</v>
      </c>
      <c r="AY12" s="106">
        <v>7.8904929116104823</v>
      </c>
    </row>
    <row r="13" spans="1:51" customFormat="1" x14ac:dyDescent="0.2">
      <c r="A13" s="110" t="s">
        <v>49</v>
      </c>
      <c r="B13" s="94" t="s">
        <v>52</v>
      </c>
      <c r="C13" s="111">
        <v>4397260.307150742</v>
      </c>
      <c r="D13" s="99"/>
      <c r="E13" s="83"/>
      <c r="F13" s="83"/>
      <c r="G13" s="83"/>
      <c r="H13" s="83">
        <v>264849.74021054473</v>
      </c>
      <c r="I13" s="83">
        <v>6.023062582395931</v>
      </c>
      <c r="J13" s="83"/>
      <c r="K13" s="95"/>
      <c r="L13" s="83"/>
      <c r="M13" s="83"/>
      <c r="N13" s="83"/>
      <c r="O13" s="95"/>
      <c r="P13" s="96">
        <v>264849.74021054473</v>
      </c>
      <c r="Q13" s="97">
        <v>6.023062582395931</v>
      </c>
      <c r="R13" s="98"/>
      <c r="S13" s="98"/>
      <c r="T13" s="83"/>
      <c r="U13" s="83"/>
      <c r="V13" s="83"/>
      <c r="W13" s="83"/>
      <c r="X13" s="83"/>
      <c r="Y13" s="83"/>
      <c r="Z13" s="99"/>
      <c r="AA13" s="83"/>
      <c r="AB13" s="83"/>
      <c r="AC13" s="83"/>
      <c r="AD13" s="96">
        <v>0</v>
      </c>
      <c r="AE13" s="97">
        <v>0</v>
      </c>
      <c r="AF13" s="99"/>
      <c r="AG13" s="83"/>
      <c r="AH13" s="83"/>
      <c r="AI13" s="83"/>
      <c r="AJ13" s="83"/>
      <c r="AK13" s="95"/>
      <c r="AL13" s="100">
        <v>0</v>
      </c>
      <c r="AM13" s="101">
        <v>0</v>
      </c>
      <c r="AN13" s="99"/>
      <c r="AO13" s="95"/>
      <c r="AP13" s="96">
        <v>0</v>
      </c>
      <c r="AQ13" s="97">
        <v>0</v>
      </c>
      <c r="AR13" s="102">
        <v>264849.74021054473</v>
      </c>
      <c r="AS13" s="103">
        <v>6.023062582395931</v>
      </c>
      <c r="AT13" s="104"/>
      <c r="AU13" s="83"/>
      <c r="AV13" s="83"/>
      <c r="AW13" s="95"/>
      <c r="AX13" s="105">
        <v>264849.74021054473</v>
      </c>
      <c r="AY13" s="106">
        <v>6.023062582395931</v>
      </c>
    </row>
    <row r="14" spans="1:51" customFormat="1" x14ac:dyDescent="0.2">
      <c r="A14" s="110" t="s">
        <v>53</v>
      </c>
      <c r="B14" s="94" t="s">
        <v>54</v>
      </c>
      <c r="C14" s="111">
        <v>4701517.538145313</v>
      </c>
      <c r="D14" s="99"/>
      <c r="E14" s="83"/>
      <c r="F14" s="83"/>
      <c r="G14" s="83"/>
      <c r="H14" s="83"/>
      <c r="I14" s="83"/>
      <c r="J14" s="83"/>
      <c r="K14" s="95"/>
      <c r="L14" s="83"/>
      <c r="M14" s="83"/>
      <c r="N14" s="83"/>
      <c r="O14" s="95"/>
      <c r="P14" s="96">
        <v>0</v>
      </c>
      <c r="Q14" s="97">
        <v>0</v>
      </c>
      <c r="R14" s="98"/>
      <c r="S14" s="98"/>
      <c r="T14" s="83"/>
      <c r="U14" s="83"/>
      <c r="V14" s="83"/>
      <c r="W14" s="83"/>
      <c r="X14" s="83"/>
      <c r="Y14" s="83"/>
      <c r="Z14" s="99"/>
      <c r="AA14" s="83"/>
      <c r="AB14" s="83"/>
      <c r="AC14" s="83"/>
      <c r="AD14" s="96">
        <v>0</v>
      </c>
      <c r="AE14" s="97">
        <v>0</v>
      </c>
      <c r="AF14" s="99"/>
      <c r="AG14" s="83"/>
      <c r="AH14" s="83"/>
      <c r="AI14" s="83"/>
      <c r="AJ14" s="83"/>
      <c r="AK14" s="95"/>
      <c r="AL14" s="100">
        <v>0</v>
      </c>
      <c r="AM14" s="101">
        <v>0</v>
      </c>
      <c r="AN14" s="99"/>
      <c r="AO14" s="95"/>
      <c r="AP14" s="96">
        <v>0</v>
      </c>
      <c r="AQ14" s="97">
        <v>0</v>
      </c>
      <c r="AR14" s="102">
        <v>0</v>
      </c>
      <c r="AS14" s="103">
        <v>0</v>
      </c>
      <c r="AT14" s="104"/>
      <c r="AU14" s="83"/>
      <c r="AV14" s="83"/>
      <c r="AW14" s="95"/>
      <c r="AX14" s="105">
        <v>0</v>
      </c>
      <c r="AY14" s="106">
        <v>0</v>
      </c>
    </row>
    <row r="15" spans="1:51" customFormat="1" x14ac:dyDescent="0.2">
      <c r="A15" s="110" t="s">
        <v>55</v>
      </c>
      <c r="B15" s="94" t="s">
        <v>56</v>
      </c>
      <c r="C15" s="111">
        <v>5058245.8552507125</v>
      </c>
      <c r="D15" s="99"/>
      <c r="E15" s="83"/>
      <c r="F15" s="83">
        <v>188866.13853481601</v>
      </c>
      <c r="G15" s="83">
        <v>3.7338267838199974</v>
      </c>
      <c r="H15" s="83">
        <v>4357.8888647947997</v>
      </c>
      <c r="I15" s="83">
        <v>8.615415283286583E-2</v>
      </c>
      <c r="J15" s="83"/>
      <c r="K15" s="95"/>
      <c r="L15" s="83"/>
      <c r="M15" s="83"/>
      <c r="N15" s="83"/>
      <c r="O15" s="95"/>
      <c r="P15" s="96">
        <v>193224.02739961082</v>
      </c>
      <c r="Q15" s="97">
        <v>3.8199809366528634</v>
      </c>
      <c r="R15" s="98"/>
      <c r="S15" s="98"/>
      <c r="T15" s="83"/>
      <c r="U15" s="83"/>
      <c r="V15" s="83">
        <v>66864.533995293619</v>
      </c>
      <c r="W15" s="83">
        <v>1.3218917369523444</v>
      </c>
      <c r="X15" s="83">
        <v>9.0495914334199998E-2</v>
      </c>
      <c r="Y15" s="83">
        <v>1.7890770224278582E-6</v>
      </c>
      <c r="Z15" s="99">
        <v>782.03286111600005</v>
      </c>
      <c r="AA15" s="83">
        <v>1.5460554577516447E-2</v>
      </c>
      <c r="AB15" s="83">
        <v>34610.46368889814</v>
      </c>
      <c r="AC15" s="83">
        <v>0.684238462884732</v>
      </c>
      <c r="AD15" s="96">
        <v>102257.12104122208</v>
      </c>
      <c r="AE15" s="97">
        <v>2.0215925434916149</v>
      </c>
      <c r="AF15" s="99">
        <v>126788.47681344174</v>
      </c>
      <c r="AG15" s="83">
        <v>2.5065700727422917</v>
      </c>
      <c r="AH15" s="83"/>
      <c r="AI15" s="83"/>
      <c r="AJ15" s="83"/>
      <c r="AK15" s="95"/>
      <c r="AL15" s="100">
        <v>126788.47681344174</v>
      </c>
      <c r="AM15" s="101">
        <v>2.5065700727422917</v>
      </c>
      <c r="AN15" s="99"/>
      <c r="AO15" s="95"/>
      <c r="AP15" s="96">
        <v>126788.47681344174</v>
      </c>
      <c r="AQ15" s="97">
        <v>2.5065700727422917</v>
      </c>
      <c r="AR15" s="102">
        <v>422269.6252542747</v>
      </c>
      <c r="AS15" s="103">
        <v>8.3481435528867713</v>
      </c>
      <c r="AT15" s="104"/>
      <c r="AU15" s="83"/>
      <c r="AV15" s="83"/>
      <c r="AW15" s="95"/>
      <c r="AX15" s="105">
        <v>193224.02739961082</v>
      </c>
      <c r="AY15" s="106">
        <v>3.8199809366528634</v>
      </c>
    </row>
    <row r="16" spans="1:51" customFormat="1" x14ac:dyDescent="0.2">
      <c r="A16" s="110" t="s">
        <v>55</v>
      </c>
      <c r="B16" s="94" t="s">
        <v>57</v>
      </c>
      <c r="C16" s="111">
        <v>1843124.833479512</v>
      </c>
      <c r="D16" s="99">
        <v>4732.5208128179274</v>
      </c>
      <c r="E16" s="83">
        <v>0.25676615749806364</v>
      </c>
      <c r="F16" s="83">
        <v>231102.32198070319</v>
      </c>
      <c r="G16" s="83">
        <v>12.538614736388777</v>
      </c>
      <c r="H16" s="83"/>
      <c r="I16" s="83"/>
      <c r="J16" s="83"/>
      <c r="K16" s="95"/>
      <c r="L16" s="83"/>
      <c r="M16" s="83"/>
      <c r="N16" s="83"/>
      <c r="O16" s="95"/>
      <c r="P16" s="96">
        <v>235834.84279352112</v>
      </c>
      <c r="Q16" s="97">
        <v>12.79538089388684</v>
      </c>
      <c r="R16" s="98"/>
      <c r="S16" s="98"/>
      <c r="T16" s="83"/>
      <c r="U16" s="83"/>
      <c r="V16" s="83"/>
      <c r="W16" s="83"/>
      <c r="X16" s="83"/>
      <c r="Y16" s="83"/>
      <c r="Z16" s="99"/>
      <c r="AA16" s="83"/>
      <c r="AB16" s="83"/>
      <c r="AC16" s="83"/>
      <c r="AD16" s="96">
        <v>0</v>
      </c>
      <c r="AE16" s="97">
        <v>0</v>
      </c>
      <c r="AF16" s="99"/>
      <c r="AG16" s="83"/>
      <c r="AH16" s="83"/>
      <c r="AI16" s="83"/>
      <c r="AJ16" s="83"/>
      <c r="AK16" s="95"/>
      <c r="AL16" s="100">
        <v>0</v>
      </c>
      <c r="AM16" s="101">
        <v>0</v>
      </c>
      <c r="AN16" s="99"/>
      <c r="AO16" s="95"/>
      <c r="AP16" s="96">
        <v>0</v>
      </c>
      <c r="AQ16" s="97">
        <v>0</v>
      </c>
      <c r="AR16" s="102">
        <v>235834.84279352112</v>
      </c>
      <c r="AS16" s="103">
        <v>12.79538089388684</v>
      </c>
      <c r="AT16" s="104"/>
      <c r="AU16" s="83"/>
      <c r="AV16" s="83"/>
      <c r="AW16" s="95"/>
      <c r="AX16" s="105">
        <v>235834.84279352112</v>
      </c>
      <c r="AY16" s="106">
        <v>12.79538089388684</v>
      </c>
    </row>
    <row r="17" spans="1:51" customFormat="1" x14ac:dyDescent="0.2">
      <c r="A17" s="110" t="s">
        <v>55</v>
      </c>
      <c r="B17" s="94" t="s">
        <v>58</v>
      </c>
      <c r="C17" s="111">
        <v>6010835.1916543785</v>
      </c>
      <c r="D17" s="99">
        <v>94314.559121072394</v>
      </c>
      <c r="E17" s="83">
        <v>1.569075779219858</v>
      </c>
      <c r="F17" s="83">
        <v>702785.70673680445</v>
      </c>
      <c r="G17" s="83">
        <v>11.691980969842144</v>
      </c>
      <c r="H17" s="83">
        <v>178401.48040111459</v>
      </c>
      <c r="I17" s="83">
        <v>2.9679982017941948</v>
      </c>
      <c r="J17" s="83"/>
      <c r="K17" s="95"/>
      <c r="L17" s="83"/>
      <c r="M17" s="83"/>
      <c r="N17" s="83"/>
      <c r="O17" s="95"/>
      <c r="P17" s="96">
        <v>975501.74625899165</v>
      </c>
      <c r="Q17" s="97">
        <v>16.229054950856199</v>
      </c>
      <c r="R17" s="98"/>
      <c r="S17" s="98"/>
      <c r="T17" s="83"/>
      <c r="U17" s="83"/>
      <c r="V17" s="83">
        <v>1458.0984713613</v>
      </c>
      <c r="W17" s="83">
        <v>2.4257834807811185E-2</v>
      </c>
      <c r="X17" s="83"/>
      <c r="Y17" s="83"/>
      <c r="Z17" s="99"/>
      <c r="AA17" s="83"/>
      <c r="AB17" s="83"/>
      <c r="AC17" s="83"/>
      <c r="AD17" s="96">
        <v>1458.0984713613</v>
      </c>
      <c r="AE17" s="97">
        <v>2.4257834807811185E-2</v>
      </c>
      <c r="AF17" s="99">
        <v>416471.37879905291</v>
      </c>
      <c r="AG17" s="83">
        <v>6.9286773887478086</v>
      </c>
      <c r="AH17" s="83"/>
      <c r="AI17" s="83"/>
      <c r="AJ17" s="83"/>
      <c r="AK17" s="95"/>
      <c r="AL17" s="100">
        <v>416471.37879905291</v>
      </c>
      <c r="AM17" s="101">
        <v>6.9286773887478086</v>
      </c>
      <c r="AN17" s="99"/>
      <c r="AO17" s="95"/>
      <c r="AP17" s="96">
        <v>416471.37879905291</v>
      </c>
      <c r="AQ17" s="97">
        <v>6.9286773887478086</v>
      </c>
      <c r="AR17" s="102">
        <v>1393431.223529405</v>
      </c>
      <c r="AS17" s="103">
        <v>23.181990174411805</v>
      </c>
      <c r="AT17" s="104">
        <v>20.633467377500001</v>
      </c>
      <c r="AU17" s="83">
        <v>3.4327122137948682E-4</v>
      </c>
      <c r="AV17" s="83"/>
      <c r="AW17" s="95"/>
      <c r="AX17" s="105">
        <v>975522.37972636928</v>
      </c>
      <c r="AY17" s="106">
        <v>16.229398222077581</v>
      </c>
    </row>
    <row r="18" spans="1:51" customFormat="1" x14ac:dyDescent="0.2">
      <c r="A18" s="110" t="s">
        <v>59</v>
      </c>
      <c r="B18" s="94" t="s">
        <v>60</v>
      </c>
      <c r="C18" s="111">
        <v>3432084.3452513847</v>
      </c>
      <c r="D18" s="99">
        <v>3844.5004292493704</v>
      </c>
      <c r="E18" s="83">
        <v>0.11201649034554184</v>
      </c>
      <c r="F18" s="83"/>
      <c r="G18" s="83"/>
      <c r="H18" s="83">
        <v>53904.465481579995</v>
      </c>
      <c r="I18" s="83">
        <v>1.570604334248427</v>
      </c>
      <c r="J18" s="83"/>
      <c r="K18" s="95"/>
      <c r="L18" s="83"/>
      <c r="M18" s="83"/>
      <c r="N18" s="83"/>
      <c r="O18" s="95"/>
      <c r="P18" s="96">
        <v>57748.965910829371</v>
      </c>
      <c r="Q18" s="97">
        <v>1.6826208245939691</v>
      </c>
      <c r="R18" s="98"/>
      <c r="S18" s="98"/>
      <c r="T18" s="83"/>
      <c r="U18" s="83"/>
      <c r="V18" s="83">
        <v>59.406771241199998</v>
      </c>
      <c r="W18" s="83">
        <v>1.730923988607533E-3</v>
      </c>
      <c r="X18" s="83"/>
      <c r="Y18" s="83"/>
      <c r="Z18" s="99"/>
      <c r="AA18" s="83"/>
      <c r="AB18" s="83"/>
      <c r="AC18" s="83"/>
      <c r="AD18" s="96">
        <v>59.406771241199998</v>
      </c>
      <c r="AE18" s="97">
        <v>1.730923988607533E-3</v>
      </c>
      <c r="AF18" s="99"/>
      <c r="AG18" s="83"/>
      <c r="AH18" s="83"/>
      <c r="AI18" s="83"/>
      <c r="AJ18" s="83"/>
      <c r="AK18" s="95"/>
      <c r="AL18" s="100">
        <v>0</v>
      </c>
      <c r="AM18" s="101">
        <v>0</v>
      </c>
      <c r="AN18" s="99">
        <v>0.327267050635</v>
      </c>
      <c r="AO18" s="95">
        <v>9.535518877553377E-6</v>
      </c>
      <c r="AP18" s="96">
        <v>0.327267050635</v>
      </c>
      <c r="AQ18" s="97">
        <v>9.535518877553377E-6</v>
      </c>
      <c r="AR18" s="102">
        <v>57808.699949121205</v>
      </c>
      <c r="AS18" s="103">
        <v>1.6843612841014539</v>
      </c>
      <c r="AT18" s="104"/>
      <c r="AU18" s="83"/>
      <c r="AV18" s="83"/>
      <c r="AW18" s="95"/>
      <c r="AX18" s="105">
        <v>57748.965910829371</v>
      </c>
      <c r="AY18" s="106">
        <v>1.6826208245939691</v>
      </c>
    </row>
    <row r="19" spans="1:51" customFormat="1" x14ac:dyDescent="0.2">
      <c r="A19" s="110" t="s">
        <v>59</v>
      </c>
      <c r="B19" s="94" t="s">
        <v>61</v>
      </c>
      <c r="C19" s="111">
        <v>4928785.0133047691</v>
      </c>
      <c r="D19" s="99"/>
      <c r="E19" s="83"/>
      <c r="F19" s="83">
        <v>28309.372578784096</v>
      </c>
      <c r="G19" s="83">
        <v>0.57436817597776602</v>
      </c>
      <c r="H19" s="83"/>
      <c r="I19" s="83"/>
      <c r="J19" s="83"/>
      <c r="K19" s="95"/>
      <c r="L19" s="83">
        <v>4811.1337516718204</v>
      </c>
      <c r="M19" s="83">
        <v>9.7612976396508261E-2</v>
      </c>
      <c r="N19" s="83"/>
      <c r="O19" s="95"/>
      <c r="P19" s="96">
        <v>33120.506330455908</v>
      </c>
      <c r="Q19" s="97">
        <v>0.67198115237427414</v>
      </c>
      <c r="R19" s="98"/>
      <c r="S19" s="98"/>
      <c r="T19" s="83"/>
      <c r="U19" s="83"/>
      <c r="V19" s="83">
        <v>13470.453351652117</v>
      </c>
      <c r="W19" s="83">
        <v>0.27330170245384933</v>
      </c>
      <c r="X19" s="83"/>
      <c r="Y19" s="83"/>
      <c r="Z19" s="99"/>
      <c r="AA19" s="83"/>
      <c r="AB19" s="83"/>
      <c r="AC19" s="83"/>
      <c r="AD19" s="96">
        <v>13470.453351652117</v>
      </c>
      <c r="AE19" s="97">
        <v>0.27330170245384933</v>
      </c>
      <c r="AF19" s="99">
        <v>4775.1670713723006</v>
      </c>
      <c r="AG19" s="83">
        <v>9.688324928927125E-2</v>
      </c>
      <c r="AH19" s="83"/>
      <c r="AI19" s="83"/>
      <c r="AJ19" s="83"/>
      <c r="AK19" s="95"/>
      <c r="AL19" s="100">
        <v>4775.1670713723006</v>
      </c>
      <c r="AM19" s="101">
        <v>9.688324928927125E-2</v>
      </c>
      <c r="AN19" s="99"/>
      <c r="AO19" s="95"/>
      <c r="AP19" s="96">
        <v>4775.1670713723006</v>
      </c>
      <c r="AQ19" s="97">
        <v>9.688324928927125E-2</v>
      </c>
      <c r="AR19" s="102">
        <v>51366.126753480326</v>
      </c>
      <c r="AS19" s="103">
        <v>1.0421661041173946</v>
      </c>
      <c r="AT19" s="104"/>
      <c r="AU19" s="83"/>
      <c r="AV19" s="83"/>
      <c r="AW19" s="95"/>
      <c r="AX19" s="105">
        <v>33120.506330455908</v>
      </c>
      <c r="AY19" s="106">
        <v>0.67198115237427414</v>
      </c>
    </row>
    <row r="20" spans="1:51" customFormat="1" x14ac:dyDescent="0.2">
      <c r="A20" s="110" t="s">
        <v>62</v>
      </c>
      <c r="B20" s="94" t="s">
        <v>63</v>
      </c>
      <c r="C20" s="111">
        <v>1577937.9821297841</v>
      </c>
      <c r="D20" s="99">
        <v>408189.00350992882</v>
      </c>
      <c r="E20" s="83">
        <v>25.86850738956074</v>
      </c>
      <c r="F20" s="83">
        <v>27935.722300767906</v>
      </c>
      <c r="G20" s="83">
        <v>1.7703941864091726</v>
      </c>
      <c r="H20" s="83">
        <v>16.406033792700001</v>
      </c>
      <c r="I20" s="83">
        <v>1.0397134728043207E-3</v>
      </c>
      <c r="J20" s="83"/>
      <c r="K20" s="95"/>
      <c r="L20" s="83">
        <v>2.4998051209400001E-3</v>
      </c>
      <c r="M20" s="83">
        <v>1.5842226686032033E-7</v>
      </c>
      <c r="N20" s="83"/>
      <c r="O20" s="95"/>
      <c r="P20" s="96">
        <v>436141.13434429455</v>
      </c>
      <c r="Q20" s="97">
        <v>27.639941447864985</v>
      </c>
      <c r="R20" s="98"/>
      <c r="S20" s="98"/>
      <c r="T20" s="83"/>
      <c r="U20" s="83"/>
      <c r="V20" s="83"/>
      <c r="W20" s="83"/>
      <c r="X20" s="83">
        <v>0.810197158774</v>
      </c>
      <c r="Y20" s="83">
        <v>5.1345310649057053E-5</v>
      </c>
      <c r="Z20" s="99"/>
      <c r="AA20" s="83"/>
      <c r="AB20" s="83"/>
      <c r="AC20" s="83"/>
      <c r="AD20" s="96">
        <v>0.810197158774</v>
      </c>
      <c r="AE20" s="97">
        <v>5.1345310649057053E-5</v>
      </c>
      <c r="AF20" s="99"/>
      <c r="AG20" s="83"/>
      <c r="AH20" s="83">
        <v>5382.6486424069099</v>
      </c>
      <c r="AI20" s="83">
        <v>0.34111915064886195</v>
      </c>
      <c r="AJ20" s="83"/>
      <c r="AK20" s="95"/>
      <c r="AL20" s="100">
        <v>5382.6486424069099</v>
      </c>
      <c r="AM20" s="101">
        <v>0.34111915064886195</v>
      </c>
      <c r="AN20" s="99"/>
      <c r="AO20" s="95"/>
      <c r="AP20" s="96">
        <v>5382.6486424069099</v>
      </c>
      <c r="AQ20" s="97">
        <v>0.34111915064886195</v>
      </c>
      <c r="AR20" s="102">
        <v>441524.59318386024</v>
      </c>
      <c r="AS20" s="103">
        <v>27.981111943824494</v>
      </c>
      <c r="AT20" s="104">
        <v>3830.7336261527403</v>
      </c>
      <c r="AU20" s="83">
        <v>0.24276832610254426</v>
      </c>
      <c r="AV20" s="83">
        <v>5077.8068828030391</v>
      </c>
      <c r="AW20" s="95">
        <v>0.3218001556657753</v>
      </c>
      <c r="AX20" s="105">
        <v>445049.6748532505</v>
      </c>
      <c r="AY20" s="106">
        <v>28.204509929633314</v>
      </c>
    </row>
    <row r="21" spans="1:51" customFormat="1" x14ac:dyDescent="0.2">
      <c r="A21" s="110" t="s">
        <v>62</v>
      </c>
      <c r="B21" s="94" t="s">
        <v>64</v>
      </c>
      <c r="C21" s="111">
        <v>1343389.845646397</v>
      </c>
      <c r="D21" s="99">
        <v>197463.55873800567</v>
      </c>
      <c r="E21" s="83">
        <v>14.698902137598962</v>
      </c>
      <c r="F21" s="83">
        <v>201978.39735715868</v>
      </c>
      <c r="G21" s="83">
        <v>15.034980204124814</v>
      </c>
      <c r="H21" s="83">
        <v>654.10114458600003</v>
      </c>
      <c r="I21" s="83">
        <v>4.8690344556778092E-2</v>
      </c>
      <c r="J21" s="83"/>
      <c r="K21" s="95"/>
      <c r="L21" s="83">
        <v>236.20638351697471</v>
      </c>
      <c r="M21" s="83">
        <v>1.7582862062152899E-2</v>
      </c>
      <c r="N21" s="83"/>
      <c r="O21" s="95"/>
      <c r="P21" s="96">
        <v>400332.26362326747</v>
      </c>
      <c r="Q21" s="97">
        <v>29.800155548342723</v>
      </c>
      <c r="R21" s="98"/>
      <c r="S21" s="98"/>
      <c r="T21" s="83"/>
      <c r="U21" s="83"/>
      <c r="V21" s="83">
        <v>4.0472667719499998E-2</v>
      </c>
      <c r="W21" s="83">
        <v>3.0127269348255213E-6</v>
      </c>
      <c r="X21" s="83">
        <v>3774.934617162296</v>
      </c>
      <c r="Y21" s="83">
        <v>0.28100068117947674</v>
      </c>
      <c r="Z21" s="99"/>
      <c r="AA21" s="83"/>
      <c r="AB21" s="83"/>
      <c r="AC21" s="83"/>
      <c r="AD21" s="96">
        <v>3774.9750898300153</v>
      </c>
      <c r="AE21" s="97">
        <v>0.2810036939064115</v>
      </c>
      <c r="AF21" s="99"/>
      <c r="AG21" s="83"/>
      <c r="AH21" s="83"/>
      <c r="AI21" s="83"/>
      <c r="AJ21" s="83"/>
      <c r="AK21" s="95"/>
      <c r="AL21" s="100">
        <v>0</v>
      </c>
      <c r="AM21" s="101">
        <v>0</v>
      </c>
      <c r="AN21" s="99">
        <v>90.658446553399997</v>
      </c>
      <c r="AO21" s="95">
        <v>6.7484838334309436E-3</v>
      </c>
      <c r="AP21" s="96">
        <v>90.658446553399997</v>
      </c>
      <c r="AQ21" s="97">
        <v>6.7484838334309436E-3</v>
      </c>
      <c r="AR21" s="102">
        <v>404197.89715965086</v>
      </c>
      <c r="AS21" s="103">
        <v>30.087907726082562</v>
      </c>
      <c r="AT21" s="104">
        <v>66.873317866169998</v>
      </c>
      <c r="AU21" s="83">
        <v>4.9779532041938773E-3</v>
      </c>
      <c r="AV21" s="83">
        <v>662.02702584374902</v>
      </c>
      <c r="AW21" s="95">
        <v>4.9280335711128019E-2</v>
      </c>
      <c r="AX21" s="105">
        <v>401061.1639669775</v>
      </c>
      <c r="AY21" s="106">
        <v>29.854413837258047</v>
      </c>
    </row>
    <row r="22" spans="1:51" customFormat="1" x14ac:dyDescent="0.2">
      <c r="A22" s="110" t="s">
        <v>65</v>
      </c>
      <c r="B22" s="94" t="s">
        <v>66</v>
      </c>
      <c r="C22" s="111">
        <v>3687028.9998265589</v>
      </c>
      <c r="D22" s="99"/>
      <c r="E22" s="83"/>
      <c r="F22" s="83">
        <v>105008.682661559</v>
      </c>
      <c r="G22" s="83">
        <v>2.8480568681857044</v>
      </c>
      <c r="H22" s="83"/>
      <c r="I22" s="83"/>
      <c r="J22" s="83"/>
      <c r="K22" s="95"/>
      <c r="L22" s="83"/>
      <c r="M22" s="83"/>
      <c r="N22" s="83"/>
      <c r="O22" s="95"/>
      <c r="P22" s="96">
        <v>105008.682661559</v>
      </c>
      <c r="Q22" s="97">
        <v>2.8480568681857044</v>
      </c>
      <c r="R22" s="98"/>
      <c r="S22" s="98"/>
      <c r="T22" s="83"/>
      <c r="U22" s="83"/>
      <c r="V22" s="83"/>
      <c r="W22" s="83"/>
      <c r="X22" s="83"/>
      <c r="Y22" s="83"/>
      <c r="Z22" s="99"/>
      <c r="AA22" s="83"/>
      <c r="AB22" s="83"/>
      <c r="AC22" s="83"/>
      <c r="AD22" s="96">
        <v>0</v>
      </c>
      <c r="AE22" s="97">
        <v>0</v>
      </c>
      <c r="AF22" s="99">
        <v>289035.56731499999</v>
      </c>
      <c r="AG22" s="83">
        <v>7.8392539719268948</v>
      </c>
      <c r="AH22" s="83"/>
      <c r="AI22" s="83"/>
      <c r="AJ22" s="83"/>
      <c r="AK22" s="95"/>
      <c r="AL22" s="100">
        <v>289035.56731499999</v>
      </c>
      <c r="AM22" s="101">
        <v>7.8392539719268948</v>
      </c>
      <c r="AN22" s="99"/>
      <c r="AO22" s="95"/>
      <c r="AP22" s="96">
        <v>289035.56731499999</v>
      </c>
      <c r="AQ22" s="97">
        <v>7.8392539719268948</v>
      </c>
      <c r="AR22" s="102">
        <v>394044.24997655902</v>
      </c>
      <c r="AS22" s="103">
        <v>10.6873108401126</v>
      </c>
      <c r="AT22" s="104"/>
      <c r="AU22" s="83"/>
      <c r="AV22" s="83"/>
      <c r="AW22" s="95"/>
      <c r="AX22" s="105">
        <v>105008.682661559</v>
      </c>
      <c r="AY22" s="106">
        <v>2.8480568681857044</v>
      </c>
    </row>
    <row r="23" spans="1:51" customFormat="1" x14ac:dyDescent="0.2">
      <c r="A23" s="110" t="s">
        <v>65</v>
      </c>
      <c r="B23" s="94" t="s">
        <v>67</v>
      </c>
      <c r="C23" s="111">
        <v>9669561.209462367</v>
      </c>
      <c r="D23" s="99">
        <v>244437.50772918601</v>
      </c>
      <c r="E23" s="83">
        <v>2.5279069280825914</v>
      </c>
      <c r="F23" s="83"/>
      <c r="G23" s="83"/>
      <c r="H23" s="83"/>
      <c r="I23" s="83"/>
      <c r="J23" s="83"/>
      <c r="K23" s="95"/>
      <c r="L23" s="83"/>
      <c r="M23" s="83"/>
      <c r="N23" s="83"/>
      <c r="O23" s="95"/>
      <c r="P23" s="96">
        <v>244437.50772918601</v>
      </c>
      <c r="Q23" s="97">
        <v>2.5279069280825914</v>
      </c>
      <c r="R23" s="98"/>
      <c r="S23" s="98"/>
      <c r="T23" s="83"/>
      <c r="U23" s="83"/>
      <c r="V23" s="83"/>
      <c r="W23" s="83"/>
      <c r="X23" s="83"/>
      <c r="Y23" s="83"/>
      <c r="Z23" s="99"/>
      <c r="AA23" s="83"/>
      <c r="AB23" s="83"/>
      <c r="AC23" s="83"/>
      <c r="AD23" s="96">
        <v>0</v>
      </c>
      <c r="AE23" s="97">
        <v>0</v>
      </c>
      <c r="AF23" s="99">
        <v>754898.06054661993</v>
      </c>
      <c r="AG23" s="83">
        <v>7.806952603060183</v>
      </c>
      <c r="AH23" s="83"/>
      <c r="AI23" s="83"/>
      <c r="AJ23" s="83"/>
      <c r="AK23" s="95"/>
      <c r="AL23" s="100">
        <v>754898.06054661993</v>
      </c>
      <c r="AM23" s="101">
        <v>7.806952603060183</v>
      </c>
      <c r="AN23" s="99"/>
      <c r="AO23" s="95"/>
      <c r="AP23" s="96">
        <v>754898.06054661993</v>
      </c>
      <c r="AQ23" s="97">
        <v>7.806952603060183</v>
      </c>
      <c r="AR23" s="102">
        <v>999335.5682758058</v>
      </c>
      <c r="AS23" s="103">
        <v>10.334859531142774</v>
      </c>
      <c r="AT23" s="104"/>
      <c r="AU23" s="83"/>
      <c r="AV23" s="83"/>
      <c r="AW23" s="95"/>
      <c r="AX23" s="105">
        <v>244437.50772918601</v>
      </c>
      <c r="AY23" s="106">
        <v>2.5279069280825914</v>
      </c>
    </row>
    <row r="24" spans="1:51" customFormat="1" x14ac:dyDescent="0.2">
      <c r="A24" s="110" t="s">
        <v>65</v>
      </c>
      <c r="B24" s="94" t="s">
        <v>68</v>
      </c>
      <c r="C24" s="111">
        <v>4718656.3045423571</v>
      </c>
      <c r="D24" s="99"/>
      <c r="E24" s="83"/>
      <c r="F24" s="83"/>
      <c r="G24" s="83"/>
      <c r="H24" s="83"/>
      <c r="I24" s="83"/>
      <c r="J24" s="83"/>
      <c r="K24" s="95"/>
      <c r="L24" s="83"/>
      <c r="M24" s="83"/>
      <c r="N24" s="83"/>
      <c r="O24" s="95"/>
      <c r="P24" s="96">
        <v>0</v>
      </c>
      <c r="Q24" s="97">
        <v>0</v>
      </c>
      <c r="R24" s="98"/>
      <c r="S24" s="98"/>
      <c r="T24" s="83"/>
      <c r="U24" s="83"/>
      <c r="V24" s="83"/>
      <c r="W24" s="83"/>
      <c r="X24" s="83"/>
      <c r="Y24" s="83"/>
      <c r="Z24" s="99"/>
      <c r="AA24" s="83"/>
      <c r="AB24" s="83"/>
      <c r="AC24" s="83"/>
      <c r="AD24" s="96">
        <v>0</v>
      </c>
      <c r="AE24" s="97">
        <v>0</v>
      </c>
      <c r="AF24" s="99">
        <v>468161.18260488997</v>
      </c>
      <c r="AG24" s="83">
        <v>9.9214935860918771</v>
      </c>
      <c r="AH24" s="83"/>
      <c r="AI24" s="83"/>
      <c r="AJ24" s="83"/>
      <c r="AK24" s="95"/>
      <c r="AL24" s="100">
        <v>468161.18260488997</v>
      </c>
      <c r="AM24" s="101">
        <v>9.9214935860918771</v>
      </c>
      <c r="AN24" s="99"/>
      <c r="AO24" s="95"/>
      <c r="AP24" s="96">
        <v>468161.18260488997</v>
      </c>
      <c r="AQ24" s="97">
        <v>9.9214935860918771</v>
      </c>
      <c r="AR24" s="102">
        <v>468161.18260488997</v>
      </c>
      <c r="AS24" s="103">
        <v>9.9214935860918771</v>
      </c>
      <c r="AT24" s="104"/>
      <c r="AU24" s="83"/>
      <c r="AV24" s="83"/>
      <c r="AW24" s="95"/>
      <c r="AX24" s="105">
        <v>0</v>
      </c>
      <c r="AY24" s="106">
        <v>0</v>
      </c>
    </row>
    <row r="25" spans="1:51" customFormat="1" x14ac:dyDescent="0.2">
      <c r="A25" s="110" t="s">
        <v>69</v>
      </c>
      <c r="B25" s="94" t="s">
        <v>70</v>
      </c>
      <c r="C25" s="111">
        <v>1969997.3029745626</v>
      </c>
      <c r="D25" s="99">
        <v>183126.36539396638</v>
      </c>
      <c r="E25" s="83">
        <v>9.2957673148820028</v>
      </c>
      <c r="F25" s="83">
        <v>90876.68804989694</v>
      </c>
      <c r="G25" s="83">
        <v>4.613036165718567</v>
      </c>
      <c r="H25" s="83">
        <v>874.33511776940009</v>
      </c>
      <c r="I25" s="83">
        <v>4.4382554049653432E-2</v>
      </c>
      <c r="J25" s="83"/>
      <c r="K25" s="95"/>
      <c r="L25" s="83"/>
      <c r="M25" s="83"/>
      <c r="N25" s="83"/>
      <c r="O25" s="95"/>
      <c r="P25" s="96">
        <v>274877.3885616326</v>
      </c>
      <c r="Q25" s="97">
        <v>13.953186034650217</v>
      </c>
      <c r="R25" s="98"/>
      <c r="S25" s="98"/>
      <c r="T25" s="83"/>
      <c r="U25" s="83"/>
      <c r="V25" s="83">
        <v>32.505328310060001</v>
      </c>
      <c r="W25" s="83">
        <v>1.6500189244411227E-3</v>
      </c>
      <c r="X25" s="83"/>
      <c r="Y25" s="83"/>
      <c r="Z25" s="99"/>
      <c r="AA25" s="83"/>
      <c r="AB25" s="83"/>
      <c r="AC25" s="83"/>
      <c r="AD25" s="96">
        <v>32.505328310060001</v>
      </c>
      <c r="AE25" s="97">
        <v>1.6500189244411227E-3</v>
      </c>
      <c r="AF25" s="99">
        <v>81728.342209997791</v>
      </c>
      <c r="AG25" s="83">
        <v>4.1486524923964883</v>
      </c>
      <c r="AH25" s="83">
        <v>672.20418606203782</v>
      </c>
      <c r="AI25" s="83">
        <v>3.4122086616415921E-2</v>
      </c>
      <c r="AJ25" s="83"/>
      <c r="AK25" s="95"/>
      <c r="AL25" s="100">
        <v>82400.546396059828</v>
      </c>
      <c r="AM25" s="101">
        <v>4.1827745790129045</v>
      </c>
      <c r="AN25" s="99">
        <v>8.0464541009600002E-2</v>
      </c>
      <c r="AO25" s="95">
        <v>4.084500059370842E-6</v>
      </c>
      <c r="AP25" s="96">
        <v>82400.626860600838</v>
      </c>
      <c r="AQ25" s="97">
        <v>4.1827786635129636</v>
      </c>
      <c r="AR25" s="102">
        <v>357310.52075054351</v>
      </c>
      <c r="AS25" s="103">
        <v>18.137614717087622</v>
      </c>
      <c r="AT25" s="104">
        <v>613.73860982538713</v>
      </c>
      <c r="AU25" s="83">
        <v>3.1154286805300871E-2</v>
      </c>
      <c r="AV25" s="83">
        <v>22.461063702499999</v>
      </c>
      <c r="AW25" s="95">
        <v>1.1401570788236773E-3</v>
      </c>
      <c r="AX25" s="105">
        <v>275513.58823516045</v>
      </c>
      <c r="AY25" s="106">
        <v>13.98548047853434</v>
      </c>
    </row>
    <row r="26" spans="1:51" customFormat="1" x14ac:dyDescent="0.2">
      <c r="A26" s="110" t="s">
        <v>69</v>
      </c>
      <c r="B26" s="94" t="s">
        <v>71</v>
      </c>
      <c r="C26" s="111">
        <v>1172152.1526074109</v>
      </c>
      <c r="D26" s="99">
        <v>78378.458201368587</v>
      </c>
      <c r="E26" s="83">
        <v>6.6867136682740789</v>
      </c>
      <c r="F26" s="83">
        <v>127643.83660967041</v>
      </c>
      <c r="G26" s="83">
        <v>10.889698604889411</v>
      </c>
      <c r="H26" s="83">
        <v>2368.1290004182297</v>
      </c>
      <c r="I26" s="83">
        <v>0.20203255994969685</v>
      </c>
      <c r="J26" s="83"/>
      <c r="K26" s="95"/>
      <c r="L26" s="83">
        <v>1384.5543208300001</v>
      </c>
      <c r="M26" s="83">
        <v>0.11812069941177074</v>
      </c>
      <c r="N26" s="83"/>
      <c r="O26" s="95"/>
      <c r="P26" s="96">
        <v>209774.97813228724</v>
      </c>
      <c r="Q26" s="97">
        <v>17.896565532524956</v>
      </c>
      <c r="R26" s="98">
        <v>40.504509625700003</v>
      </c>
      <c r="S26" s="98">
        <v>3.4555675673673559E-3</v>
      </c>
      <c r="T26" s="83"/>
      <c r="U26" s="83"/>
      <c r="V26" s="83">
        <v>540.94093573829991</v>
      </c>
      <c r="W26" s="83">
        <v>4.61493786907268E-2</v>
      </c>
      <c r="X26" s="83">
        <v>38.246536411800001</v>
      </c>
      <c r="Y26" s="83">
        <v>3.2629327452687721E-3</v>
      </c>
      <c r="Z26" s="99"/>
      <c r="AA26" s="83"/>
      <c r="AB26" s="83"/>
      <c r="AC26" s="83"/>
      <c r="AD26" s="96">
        <v>619.69198177579995</v>
      </c>
      <c r="AE26" s="97">
        <v>5.2867879003362921E-2</v>
      </c>
      <c r="AF26" s="99"/>
      <c r="AG26" s="83"/>
      <c r="AH26" s="83">
        <v>1243.4215929268</v>
      </c>
      <c r="AI26" s="83">
        <v>0.10608022091337314</v>
      </c>
      <c r="AJ26" s="83"/>
      <c r="AK26" s="95"/>
      <c r="AL26" s="100">
        <v>1243.4215929268</v>
      </c>
      <c r="AM26" s="101">
        <v>0.10608022091337314</v>
      </c>
      <c r="AN26" s="99">
        <v>1547.0752412100001</v>
      </c>
      <c r="AO26" s="95">
        <v>0.13198587212151477</v>
      </c>
      <c r="AP26" s="96">
        <v>2790.4968341368003</v>
      </c>
      <c r="AQ26" s="97">
        <v>0.23806609303488793</v>
      </c>
      <c r="AR26" s="102">
        <v>213185.16694819983</v>
      </c>
      <c r="AS26" s="103">
        <v>18.187499504563206</v>
      </c>
      <c r="AT26" s="104">
        <v>840.4617196336601</v>
      </c>
      <c r="AU26" s="83">
        <v>7.170244219268658E-2</v>
      </c>
      <c r="AV26" s="83">
        <v>317.05523719544999</v>
      </c>
      <c r="AW26" s="95">
        <v>2.7048983059935677E-2</v>
      </c>
      <c r="AX26" s="105">
        <v>210932.49508911627</v>
      </c>
      <c r="AY26" s="106">
        <v>17.995316957777575</v>
      </c>
    </row>
    <row r="27" spans="1:51" customFormat="1" x14ac:dyDescent="0.2">
      <c r="A27" s="110" t="s">
        <v>72</v>
      </c>
      <c r="B27" s="94" t="s">
        <v>73</v>
      </c>
      <c r="C27" s="111">
        <v>2914114.0086599998</v>
      </c>
      <c r="D27" s="99"/>
      <c r="E27" s="83"/>
      <c r="F27" s="83"/>
      <c r="G27" s="83"/>
      <c r="H27" s="83"/>
      <c r="I27" s="83"/>
      <c r="J27" s="83"/>
      <c r="K27" s="95"/>
      <c r="L27" s="83"/>
      <c r="M27" s="83"/>
      <c r="N27" s="83"/>
      <c r="O27" s="95"/>
      <c r="P27" s="96">
        <v>0</v>
      </c>
      <c r="Q27" s="97">
        <v>0</v>
      </c>
      <c r="R27" s="98"/>
      <c r="S27" s="98"/>
      <c r="T27" s="83"/>
      <c r="U27" s="83"/>
      <c r="V27" s="83"/>
      <c r="W27" s="83"/>
      <c r="X27" s="83"/>
      <c r="Y27" s="83"/>
      <c r="Z27" s="99"/>
      <c r="AA27" s="83"/>
      <c r="AB27" s="83"/>
      <c r="AC27" s="83"/>
      <c r="AD27" s="96">
        <v>0</v>
      </c>
      <c r="AE27" s="97">
        <v>0</v>
      </c>
      <c r="AF27" s="99"/>
      <c r="AG27" s="83"/>
      <c r="AH27" s="83"/>
      <c r="AI27" s="83"/>
      <c r="AJ27" s="83"/>
      <c r="AK27" s="95"/>
      <c r="AL27" s="100">
        <v>0</v>
      </c>
      <c r="AM27" s="101">
        <v>0</v>
      </c>
      <c r="AN27" s="99"/>
      <c r="AO27" s="95"/>
      <c r="AP27" s="96">
        <v>0</v>
      </c>
      <c r="AQ27" s="97">
        <v>0</v>
      </c>
      <c r="AR27" s="102">
        <v>0</v>
      </c>
      <c r="AS27" s="103">
        <v>0</v>
      </c>
      <c r="AT27" s="104"/>
      <c r="AU27" s="83"/>
      <c r="AV27" s="83"/>
      <c r="AW27" s="95"/>
      <c r="AX27" s="105">
        <v>0</v>
      </c>
      <c r="AY27" s="106">
        <v>0</v>
      </c>
    </row>
    <row r="28" spans="1:51" customFormat="1" x14ac:dyDescent="0.2">
      <c r="A28" s="110" t="s">
        <v>72</v>
      </c>
      <c r="B28" s="94" t="s">
        <v>74</v>
      </c>
      <c r="C28" s="111">
        <v>12714851.541293103</v>
      </c>
      <c r="D28" s="99"/>
      <c r="E28" s="83"/>
      <c r="F28" s="83">
        <v>1845737.5503767072</v>
      </c>
      <c r="G28" s="83">
        <v>14.516390886534843</v>
      </c>
      <c r="H28" s="83"/>
      <c r="I28" s="83"/>
      <c r="J28" s="83"/>
      <c r="K28" s="95"/>
      <c r="L28" s="83"/>
      <c r="M28" s="83"/>
      <c r="N28" s="83"/>
      <c r="O28" s="95"/>
      <c r="P28" s="96">
        <v>1845737.5503767072</v>
      </c>
      <c r="Q28" s="97">
        <v>14.516390886534843</v>
      </c>
      <c r="R28" s="98"/>
      <c r="S28" s="98"/>
      <c r="T28" s="83"/>
      <c r="U28" s="83"/>
      <c r="V28" s="83"/>
      <c r="W28" s="83"/>
      <c r="X28" s="83"/>
      <c r="Y28" s="83"/>
      <c r="Z28" s="99"/>
      <c r="AA28" s="83"/>
      <c r="AB28" s="83"/>
      <c r="AC28" s="83"/>
      <c r="AD28" s="96">
        <v>0</v>
      </c>
      <c r="AE28" s="97">
        <v>0</v>
      </c>
      <c r="AF28" s="99"/>
      <c r="AG28" s="83"/>
      <c r="AH28" s="83"/>
      <c r="AI28" s="83"/>
      <c r="AJ28" s="83"/>
      <c r="AK28" s="95"/>
      <c r="AL28" s="100">
        <v>0</v>
      </c>
      <c r="AM28" s="101">
        <v>0</v>
      </c>
      <c r="AN28" s="99"/>
      <c r="AO28" s="95"/>
      <c r="AP28" s="96">
        <v>0</v>
      </c>
      <c r="AQ28" s="97">
        <v>0</v>
      </c>
      <c r="AR28" s="102">
        <v>1845737.5503767072</v>
      </c>
      <c r="AS28" s="103">
        <v>14.516390886534843</v>
      </c>
      <c r="AT28" s="104"/>
      <c r="AU28" s="83"/>
      <c r="AV28" s="83"/>
      <c r="AW28" s="95"/>
      <c r="AX28" s="105">
        <v>1845737.5503767072</v>
      </c>
      <c r="AY28" s="106">
        <v>14.516390886534843</v>
      </c>
    </row>
    <row r="29" spans="1:51" customFormat="1" x14ac:dyDescent="0.2">
      <c r="A29" s="110" t="s">
        <v>75</v>
      </c>
      <c r="B29" s="94" t="s">
        <v>76</v>
      </c>
      <c r="C29" s="111">
        <v>17223803.456911489</v>
      </c>
      <c r="D29" s="99">
        <v>769691.05766599998</v>
      </c>
      <c r="E29" s="83">
        <v>4.4687635898280167</v>
      </c>
      <c r="F29" s="83"/>
      <c r="G29" s="83"/>
      <c r="H29" s="83"/>
      <c r="I29" s="83"/>
      <c r="J29" s="83"/>
      <c r="K29" s="95"/>
      <c r="L29" s="83"/>
      <c r="M29" s="83"/>
      <c r="N29" s="83"/>
      <c r="O29" s="95"/>
      <c r="P29" s="96">
        <v>769691.05766599998</v>
      </c>
      <c r="Q29" s="97">
        <v>4.4687635898280167</v>
      </c>
      <c r="R29" s="98"/>
      <c r="S29" s="98"/>
      <c r="T29" s="83"/>
      <c r="U29" s="83"/>
      <c r="V29" s="83"/>
      <c r="W29" s="83"/>
      <c r="X29" s="83"/>
      <c r="Y29" s="83"/>
      <c r="Z29" s="99"/>
      <c r="AA29" s="83"/>
      <c r="AB29" s="83"/>
      <c r="AC29" s="83"/>
      <c r="AD29" s="96">
        <v>0</v>
      </c>
      <c r="AE29" s="97">
        <v>0</v>
      </c>
      <c r="AF29" s="99"/>
      <c r="AG29" s="83"/>
      <c r="AH29" s="83"/>
      <c r="AI29" s="83"/>
      <c r="AJ29" s="83"/>
      <c r="AK29" s="95"/>
      <c r="AL29" s="100">
        <v>0</v>
      </c>
      <c r="AM29" s="101">
        <v>0</v>
      </c>
      <c r="AN29" s="99"/>
      <c r="AO29" s="95"/>
      <c r="AP29" s="96">
        <v>0</v>
      </c>
      <c r="AQ29" s="97">
        <v>0</v>
      </c>
      <c r="AR29" s="102">
        <v>769691.05766599998</v>
      </c>
      <c r="AS29" s="103">
        <v>4.4687635898280167</v>
      </c>
      <c r="AT29" s="104"/>
      <c r="AU29" s="83"/>
      <c r="AV29" s="83"/>
      <c r="AW29" s="95"/>
      <c r="AX29" s="105">
        <v>769691.05766599998</v>
      </c>
      <c r="AY29" s="106">
        <v>4.4687635898280167</v>
      </c>
    </row>
    <row r="30" spans="1:51" customFormat="1" x14ac:dyDescent="0.2">
      <c r="A30" s="110" t="s">
        <v>75</v>
      </c>
      <c r="B30" s="94" t="s">
        <v>77</v>
      </c>
      <c r="C30" s="111">
        <v>12315745.773650898</v>
      </c>
      <c r="D30" s="99"/>
      <c r="E30" s="83"/>
      <c r="F30" s="83">
        <v>17733.40722393</v>
      </c>
      <c r="G30" s="83">
        <v>0.14398971487272819</v>
      </c>
      <c r="H30" s="83"/>
      <c r="I30" s="83"/>
      <c r="J30" s="83"/>
      <c r="K30" s="95"/>
      <c r="L30" s="83"/>
      <c r="M30" s="83"/>
      <c r="N30" s="83"/>
      <c r="O30" s="95"/>
      <c r="P30" s="96">
        <v>17733.40722393</v>
      </c>
      <c r="Q30" s="97">
        <v>0.14398971487272819</v>
      </c>
      <c r="R30" s="98"/>
      <c r="S30" s="98"/>
      <c r="T30" s="83"/>
      <c r="U30" s="83"/>
      <c r="V30" s="83"/>
      <c r="W30" s="83"/>
      <c r="X30" s="83"/>
      <c r="Y30" s="83"/>
      <c r="Z30" s="99"/>
      <c r="AA30" s="83"/>
      <c r="AB30" s="83"/>
      <c r="AC30" s="83"/>
      <c r="AD30" s="96">
        <v>0</v>
      </c>
      <c r="AE30" s="97">
        <v>0</v>
      </c>
      <c r="AF30" s="99"/>
      <c r="AG30" s="83"/>
      <c r="AH30" s="83"/>
      <c r="AI30" s="83"/>
      <c r="AJ30" s="83"/>
      <c r="AK30" s="95"/>
      <c r="AL30" s="100">
        <v>0</v>
      </c>
      <c r="AM30" s="101">
        <v>0</v>
      </c>
      <c r="AN30" s="99"/>
      <c r="AO30" s="95"/>
      <c r="AP30" s="96">
        <v>0</v>
      </c>
      <c r="AQ30" s="97">
        <v>0</v>
      </c>
      <c r="AR30" s="102">
        <v>17733.40722393</v>
      </c>
      <c r="AS30" s="103">
        <v>0.14398971487272819</v>
      </c>
      <c r="AT30" s="104"/>
      <c r="AU30" s="83"/>
      <c r="AV30" s="83"/>
      <c r="AW30" s="95"/>
      <c r="AX30" s="105">
        <v>17733.40722393</v>
      </c>
      <c r="AY30" s="106">
        <v>0.14398971487272819</v>
      </c>
    </row>
    <row r="31" spans="1:51" customFormat="1" x14ac:dyDescent="0.2">
      <c r="A31" s="110" t="s">
        <v>78</v>
      </c>
      <c r="B31" s="94" t="s">
        <v>79</v>
      </c>
      <c r="C31" s="111">
        <v>12590860.666541617</v>
      </c>
      <c r="D31" s="99"/>
      <c r="E31" s="83"/>
      <c r="F31" s="83">
        <v>1139703.8986547</v>
      </c>
      <c r="G31" s="83">
        <v>9.0518347302762034</v>
      </c>
      <c r="H31" s="83"/>
      <c r="I31" s="83"/>
      <c r="J31" s="83"/>
      <c r="K31" s="95"/>
      <c r="L31" s="83"/>
      <c r="M31" s="83"/>
      <c r="N31" s="83"/>
      <c r="O31" s="95"/>
      <c r="P31" s="96">
        <v>1139703.8986547</v>
      </c>
      <c r="Q31" s="97">
        <v>9.0518347302762034</v>
      </c>
      <c r="R31" s="98"/>
      <c r="S31" s="98"/>
      <c r="T31" s="83"/>
      <c r="U31" s="83"/>
      <c r="V31" s="83"/>
      <c r="W31" s="83"/>
      <c r="X31" s="83"/>
      <c r="Y31" s="83"/>
      <c r="Z31" s="99"/>
      <c r="AA31" s="83"/>
      <c r="AB31" s="83"/>
      <c r="AC31" s="83"/>
      <c r="AD31" s="96">
        <v>0</v>
      </c>
      <c r="AE31" s="97">
        <v>0</v>
      </c>
      <c r="AF31" s="99"/>
      <c r="AG31" s="83"/>
      <c r="AH31" s="83"/>
      <c r="AI31" s="83"/>
      <c r="AJ31" s="83"/>
      <c r="AK31" s="95"/>
      <c r="AL31" s="100">
        <v>0</v>
      </c>
      <c r="AM31" s="101">
        <v>0</v>
      </c>
      <c r="AN31" s="99"/>
      <c r="AO31" s="95"/>
      <c r="AP31" s="96">
        <v>0</v>
      </c>
      <c r="AQ31" s="97">
        <v>0</v>
      </c>
      <c r="AR31" s="102">
        <v>1139703.8986547</v>
      </c>
      <c r="AS31" s="103">
        <v>9.0518347302762034</v>
      </c>
      <c r="AT31" s="104"/>
      <c r="AU31" s="83"/>
      <c r="AV31" s="83"/>
      <c r="AW31" s="95"/>
      <c r="AX31" s="105">
        <v>1139703.8986547</v>
      </c>
      <c r="AY31" s="106">
        <v>9.0518347302762034</v>
      </c>
    </row>
    <row r="32" spans="1:51" customFormat="1" x14ac:dyDescent="0.2">
      <c r="A32" s="110" t="s">
        <v>78</v>
      </c>
      <c r="B32" s="94" t="s">
        <v>80</v>
      </c>
      <c r="C32" s="111">
        <v>577727.10285599995</v>
      </c>
      <c r="D32" s="99"/>
      <c r="E32" s="83"/>
      <c r="F32" s="83"/>
      <c r="G32" s="83"/>
      <c r="H32" s="83"/>
      <c r="I32" s="83"/>
      <c r="J32" s="83"/>
      <c r="K32" s="95"/>
      <c r="L32" s="83"/>
      <c r="M32" s="83"/>
      <c r="N32" s="83"/>
      <c r="O32" s="95"/>
      <c r="P32" s="96">
        <v>0</v>
      </c>
      <c r="Q32" s="97">
        <v>0</v>
      </c>
      <c r="R32" s="98"/>
      <c r="S32" s="98"/>
      <c r="T32" s="83"/>
      <c r="U32" s="83"/>
      <c r="V32" s="83"/>
      <c r="W32" s="83"/>
      <c r="X32" s="83"/>
      <c r="Y32" s="83"/>
      <c r="Z32" s="99"/>
      <c r="AA32" s="83"/>
      <c r="AB32" s="83"/>
      <c r="AC32" s="83"/>
      <c r="AD32" s="96">
        <v>0</v>
      </c>
      <c r="AE32" s="97">
        <v>0</v>
      </c>
      <c r="AF32" s="99"/>
      <c r="AG32" s="83"/>
      <c r="AH32" s="83"/>
      <c r="AI32" s="83"/>
      <c r="AJ32" s="83"/>
      <c r="AK32" s="95"/>
      <c r="AL32" s="100">
        <v>0</v>
      </c>
      <c r="AM32" s="101">
        <v>0</v>
      </c>
      <c r="AN32" s="99"/>
      <c r="AO32" s="95"/>
      <c r="AP32" s="96">
        <v>0</v>
      </c>
      <c r="AQ32" s="97">
        <v>0</v>
      </c>
      <c r="AR32" s="102">
        <v>0</v>
      </c>
      <c r="AS32" s="103">
        <v>0</v>
      </c>
      <c r="AT32" s="104"/>
      <c r="AU32" s="83"/>
      <c r="AV32" s="83"/>
      <c r="AW32" s="95"/>
      <c r="AX32" s="105">
        <v>0</v>
      </c>
      <c r="AY32" s="106">
        <v>0</v>
      </c>
    </row>
    <row r="33" spans="1:51" customFormat="1" x14ac:dyDescent="0.2">
      <c r="A33" s="110" t="s">
        <v>78</v>
      </c>
      <c r="B33" s="94" t="s">
        <v>81</v>
      </c>
      <c r="C33" s="111">
        <v>3883772.4195274301</v>
      </c>
      <c r="D33" s="99"/>
      <c r="E33" s="83"/>
      <c r="F33" s="83">
        <v>372467.16882899997</v>
      </c>
      <c r="G33" s="83">
        <v>9.590344865632499</v>
      </c>
      <c r="H33" s="83"/>
      <c r="I33" s="83"/>
      <c r="J33" s="83"/>
      <c r="K33" s="95"/>
      <c r="L33" s="83"/>
      <c r="M33" s="83"/>
      <c r="N33" s="83"/>
      <c r="O33" s="95"/>
      <c r="P33" s="96">
        <v>372467.16882899997</v>
      </c>
      <c r="Q33" s="97">
        <v>9.590344865632499</v>
      </c>
      <c r="R33" s="98"/>
      <c r="S33" s="98"/>
      <c r="T33" s="83"/>
      <c r="U33" s="83"/>
      <c r="V33" s="83"/>
      <c r="W33" s="83"/>
      <c r="X33" s="83"/>
      <c r="Y33" s="83"/>
      <c r="Z33" s="99"/>
      <c r="AA33" s="83"/>
      <c r="AB33" s="83"/>
      <c r="AC33" s="83"/>
      <c r="AD33" s="96">
        <v>0</v>
      </c>
      <c r="AE33" s="97">
        <v>0</v>
      </c>
      <c r="AF33" s="99"/>
      <c r="AG33" s="83"/>
      <c r="AH33" s="83"/>
      <c r="AI33" s="83"/>
      <c r="AJ33" s="83"/>
      <c r="AK33" s="95"/>
      <c r="AL33" s="100">
        <v>0</v>
      </c>
      <c r="AM33" s="101">
        <v>0</v>
      </c>
      <c r="AN33" s="99"/>
      <c r="AO33" s="95"/>
      <c r="AP33" s="96">
        <v>0</v>
      </c>
      <c r="AQ33" s="97">
        <v>0</v>
      </c>
      <c r="AR33" s="102">
        <v>372467.16882899997</v>
      </c>
      <c r="AS33" s="103">
        <v>9.590344865632499</v>
      </c>
      <c r="AT33" s="104"/>
      <c r="AU33" s="83"/>
      <c r="AV33" s="83"/>
      <c r="AW33" s="95"/>
      <c r="AX33" s="105">
        <v>372467.16882899997</v>
      </c>
      <c r="AY33" s="106">
        <v>9.590344865632499</v>
      </c>
    </row>
    <row r="34" spans="1:51" customFormat="1" x14ac:dyDescent="0.2">
      <c r="A34" s="110" t="s">
        <v>78</v>
      </c>
      <c r="B34" s="94" t="s">
        <v>82</v>
      </c>
      <c r="C34" s="111">
        <v>4741861.4502524994</v>
      </c>
      <c r="D34" s="99"/>
      <c r="E34" s="83"/>
      <c r="F34" s="83">
        <v>332470.03977550002</v>
      </c>
      <c r="G34" s="83">
        <v>7.0113824130773859</v>
      </c>
      <c r="H34" s="83"/>
      <c r="I34" s="83"/>
      <c r="J34" s="83"/>
      <c r="K34" s="95"/>
      <c r="L34" s="83"/>
      <c r="M34" s="83"/>
      <c r="N34" s="83"/>
      <c r="O34" s="95"/>
      <c r="P34" s="96">
        <v>332470.03977550002</v>
      </c>
      <c r="Q34" s="97">
        <v>7.0113824130773859</v>
      </c>
      <c r="R34" s="98"/>
      <c r="S34" s="98"/>
      <c r="T34" s="83"/>
      <c r="U34" s="83"/>
      <c r="V34" s="83"/>
      <c r="W34" s="83"/>
      <c r="X34" s="83"/>
      <c r="Y34" s="83"/>
      <c r="Z34" s="99"/>
      <c r="AA34" s="83"/>
      <c r="AB34" s="83"/>
      <c r="AC34" s="83"/>
      <c r="AD34" s="96">
        <v>0</v>
      </c>
      <c r="AE34" s="97">
        <v>0</v>
      </c>
      <c r="AF34" s="99"/>
      <c r="AG34" s="83"/>
      <c r="AH34" s="83"/>
      <c r="AI34" s="83"/>
      <c r="AJ34" s="83"/>
      <c r="AK34" s="95"/>
      <c r="AL34" s="100">
        <v>0</v>
      </c>
      <c r="AM34" s="101">
        <v>0</v>
      </c>
      <c r="AN34" s="99"/>
      <c r="AO34" s="95"/>
      <c r="AP34" s="96">
        <v>0</v>
      </c>
      <c r="AQ34" s="97">
        <v>0</v>
      </c>
      <c r="AR34" s="102">
        <v>332470.03977550002</v>
      </c>
      <c r="AS34" s="103">
        <v>7.0113824130773859</v>
      </c>
      <c r="AT34" s="104"/>
      <c r="AU34" s="83"/>
      <c r="AV34" s="83"/>
      <c r="AW34" s="95"/>
      <c r="AX34" s="105">
        <v>332470.03977550002</v>
      </c>
      <c r="AY34" s="106">
        <v>7.0113824130773859</v>
      </c>
    </row>
    <row r="35" spans="1:51" customFormat="1" x14ac:dyDescent="0.2">
      <c r="A35" s="110" t="s">
        <v>83</v>
      </c>
      <c r="B35" s="94" t="s">
        <v>83</v>
      </c>
      <c r="C35" s="111">
        <v>1043042.9577278657</v>
      </c>
      <c r="D35" s="99">
        <v>3525.9502323299998</v>
      </c>
      <c r="E35" s="83">
        <v>0.33804458447337843</v>
      </c>
      <c r="F35" s="83">
        <v>111101.56947666804</v>
      </c>
      <c r="G35" s="83">
        <v>10.651677253896469</v>
      </c>
      <c r="H35" s="83"/>
      <c r="I35" s="83"/>
      <c r="J35" s="83"/>
      <c r="K35" s="95"/>
      <c r="L35" s="83"/>
      <c r="M35" s="83"/>
      <c r="N35" s="83"/>
      <c r="O35" s="95"/>
      <c r="P35" s="96">
        <v>114627.51970899804</v>
      </c>
      <c r="Q35" s="97">
        <v>10.989721838369848</v>
      </c>
      <c r="R35" s="98"/>
      <c r="S35" s="98"/>
      <c r="T35" s="83"/>
      <c r="U35" s="83"/>
      <c r="V35" s="83"/>
      <c r="W35" s="83"/>
      <c r="X35" s="83"/>
      <c r="Y35" s="83"/>
      <c r="Z35" s="99"/>
      <c r="AA35" s="83"/>
      <c r="AB35" s="83"/>
      <c r="AC35" s="83"/>
      <c r="AD35" s="96">
        <v>0</v>
      </c>
      <c r="AE35" s="97">
        <v>0</v>
      </c>
      <c r="AF35" s="99"/>
      <c r="AG35" s="83"/>
      <c r="AH35" s="83"/>
      <c r="AI35" s="83"/>
      <c r="AJ35" s="83"/>
      <c r="AK35" s="95"/>
      <c r="AL35" s="100">
        <v>0</v>
      </c>
      <c r="AM35" s="101">
        <v>0</v>
      </c>
      <c r="AN35" s="99"/>
      <c r="AO35" s="95"/>
      <c r="AP35" s="96">
        <v>0</v>
      </c>
      <c r="AQ35" s="97">
        <v>0</v>
      </c>
      <c r="AR35" s="102">
        <v>114627.51970899804</v>
      </c>
      <c r="AS35" s="103">
        <v>10.989721838369848</v>
      </c>
      <c r="AT35" s="104"/>
      <c r="AU35" s="83"/>
      <c r="AV35" s="83"/>
      <c r="AW35" s="95"/>
      <c r="AX35" s="105">
        <v>114627.51970899804</v>
      </c>
      <c r="AY35" s="106">
        <v>10.989721838369848</v>
      </c>
    </row>
    <row r="36" spans="1:51" customFormat="1" x14ac:dyDescent="0.2">
      <c r="A36" s="110" t="s">
        <v>84</v>
      </c>
      <c r="B36" s="94" t="s">
        <v>85</v>
      </c>
      <c r="C36" s="111">
        <v>15.6530313919914</v>
      </c>
      <c r="D36" s="99"/>
      <c r="E36" s="83"/>
      <c r="F36" s="83">
        <v>7.37039992381</v>
      </c>
      <c r="G36" s="83">
        <v>47.086086645050344</v>
      </c>
      <c r="H36" s="83"/>
      <c r="I36" s="83"/>
      <c r="J36" s="83"/>
      <c r="K36" s="95"/>
      <c r="L36" s="83"/>
      <c r="M36" s="83"/>
      <c r="N36" s="83"/>
      <c r="O36" s="95"/>
      <c r="P36" s="96">
        <v>7.37039992381</v>
      </c>
      <c r="Q36" s="97">
        <v>47.086086645050344</v>
      </c>
      <c r="R36" s="98"/>
      <c r="S36" s="98"/>
      <c r="T36" s="83"/>
      <c r="U36" s="83"/>
      <c r="V36" s="83">
        <v>4.9835252621399997E-2</v>
      </c>
      <c r="W36" s="83">
        <v>0.31837445012023252</v>
      </c>
      <c r="X36" s="83"/>
      <c r="Y36" s="83"/>
      <c r="Z36" s="99"/>
      <c r="AA36" s="83"/>
      <c r="AB36" s="83"/>
      <c r="AC36" s="83"/>
      <c r="AD36" s="96">
        <v>4.9835252621399997E-2</v>
      </c>
      <c r="AE36" s="97">
        <v>0.31837445012023252</v>
      </c>
      <c r="AF36" s="99"/>
      <c r="AG36" s="83"/>
      <c r="AH36" s="83"/>
      <c r="AI36" s="83"/>
      <c r="AJ36" s="83"/>
      <c r="AK36" s="95"/>
      <c r="AL36" s="100">
        <v>0</v>
      </c>
      <c r="AM36" s="101">
        <v>0</v>
      </c>
      <c r="AN36" s="99"/>
      <c r="AO36" s="95"/>
      <c r="AP36" s="96">
        <v>0</v>
      </c>
      <c r="AQ36" s="97">
        <v>0</v>
      </c>
      <c r="AR36" s="102">
        <v>7.4202351764314001</v>
      </c>
      <c r="AS36" s="103">
        <v>47.404461095170575</v>
      </c>
      <c r="AT36" s="104"/>
      <c r="AU36" s="83"/>
      <c r="AV36" s="83"/>
      <c r="AW36" s="95"/>
      <c r="AX36" s="105">
        <v>7.37039992381</v>
      </c>
      <c r="AY36" s="106">
        <v>47.086086645050344</v>
      </c>
    </row>
    <row r="37" spans="1:51" customFormat="1" x14ac:dyDescent="0.2">
      <c r="A37" s="110" t="s">
        <v>86</v>
      </c>
      <c r="B37" s="94" t="s">
        <v>87</v>
      </c>
      <c r="C37" s="111">
        <v>1898783.5319822521</v>
      </c>
      <c r="D37" s="99">
        <v>94040.024695542423</v>
      </c>
      <c r="E37" s="83">
        <v>4.952645897311343</v>
      </c>
      <c r="F37" s="83">
        <v>18560.982888110182</v>
      </c>
      <c r="G37" s="83">
        <v>0.97751968960533786</v>
      </c>
      <c r="H37" s="83">
        <v>20974.364658806189</v>
      </c>
      <c r="I37" s="83">
        <v>1.1046211590485944</v>
      </c>
      <c r="J37" s="83"/>
      <c r="K37" s="95"/>
      <c r="L37" s="83">
        <v>57613.851054707469</v>
      </c>
      <c r="M37" s="83">
        <v>3.0342506180554967</v>
      </c>
      <c r="N37" s="83"/>
      <c r="O37" s="95"/>
      <c r="P37" s="96">
        <v>191189.22329716629</v>
      </c>
      <c r="Q37" s="97">
        <v>10.069037364020774</v>
      </c>
      <c r="R37" s="98"/>
      <c r="S37" s="98"/>
      <c r="T37" s="83"/>
      <c r="U37" s="83"/>
      <c r="V37" s="83">
        <v>966.17722155112892</v>
      </c>
      <c r="W37" s="83">
        <v>5.08840110142771E-2</v>
      </c>
      <c r="X37" s="83">
        <v>5497.579481919829</v>
      </c>
      <c r="Y37" s="83">
        <v>0.28953166010348647</v>
      </c>
      <c r="Z37" s="99">
        <v>566891.9765536614</v>
      </c>
      <c r="AA37" s="83">
        <v>29.855534714999841</v>
      </c>
      <c r="AB37" s="83">
        <v>38424.133612870137</v>
      </c>
      <c r="AC37" s="83">
        <v>2.0236184359971205</v>
      </c>
      <c r="AD37" s="96">
        <v>611779.86687000212</v>
      </c>
      <c r="AE37" s="97">
        <v>32.219568822114709</v>
      </c>
      <c r="AF37" s="99"/>
      <c r="AG37" s="83"/>
      <c r="AH37" s="83">
        <v>4053.0062046963608</v>
      </c>
      <c r="AI37" s="83">
        <v>0.21345277839360596</v>
      </c>
      <c r="AJ37" s="83"/>
      <c r="AK37" s="95"/>
      <c r="AL37" s="100">
        <v>4053.0062046963608</v>
      </c>
      <c r="AM37" s="101">
        <v>0.21345277839360596</v>
      </c>
      <c r="AN37" s="99">
        <v>1860.5031977551612</v>
      </c>
      <c r="AO37" s="95">
        <v>9.7983954801465545E-2</v>
      </c>
      <c r="AP37" s="96">
        <v>5913.509402451522</v>
      </c>
      <c r="AQ37" s="97">
        <v>0.31143673319507148</v>
      </c>
      <c r="AR37" s="102">
        <v>808882.59956961835</v>
      </c>
      <c r="AS37" s="103">
        <v>42.60004291933047</v>
      </c>
      <c r="AT37" s="104">
        <v>1435.0485814259832</v>
      </c>
      <c r="AU37" s="83">
        <v>7.5577260770102184E-2</v>
      </c>
      <c r="AV37" s="83">
        <v>612.0794231393229</v>
      </c>
      <c r="AW37" s="95">
        <v>3.2235345042219588E-2</v>
      </c>
      <c r="AX37" s="105">
        <v>193236.35130173166</v>
      </c>
      <c r="AY37" s="106">
        <v>10.176849969833098</v>
      </c>
    </row>
    <row r="38" spans="1:51" customFormat="1" x14ac:dyDescent="0.2">
      <c r="A38" s="110" t="s">
        <v>86</v>
      </c>
      <c r="B38" s="94" t="s">
        <v>88</v>
      </c>
      <c r="C38" s="111">
        <v>2610291.2941523623</v>
      </c>
      <c r="D38" s="99">
        <v>327138.72480656224</v>
      </c>
      <c r="E38" s="83">
        <v>12.532652027742127</v>
      </c>
      <c r="F38" s="83">
        <v>102190.5787215724</v>
      </c>
      <c r="G38" s="83">
        <v>3.9149109124526524</v>
      </c>
      <c r="H38" s="83">
        <v>12850.78931698212</v>
      </c>
      <c r="I38" s="83">
        <v>0.49231246128624684</v>
      </c>
      <c r="J38" s="83"/>
      <c r="K38" s="95"/>
      <c r="L38" s="83">
        <v>705.95544367510001</v>
      </c>
      <c r="M38" s="83">
        <v>2.704508287088872E-2</v>
      </c>
      <c r="N38" s="83"/>
      <c r="O38" s="95"/>
      <c r="P38" s="96">
        <v>442886.04828879191</v>
      </c>
      <c r="Q38" s="97">
        <v>16.966920484351917</v>
      </c>
      <c r="R38" s="98"/>
      <c r="S38" s="98"/>
      <c r="T38" s="83"/>
      <c r="U38" s="83"/>
      <c r="V38" s="83">
        <v>1530.0360122808406</v>
      </c>
      <c r="W38" s="83">
        <v>5.8615527535507791E-2</v>
      </c>
      <c r="X38" s="83">
        <v>250.50975377398501</v>
      </c>
      <c r="Y38" s="83">
        <v>9.5970037648741742E-3</v>
      </c>
      <c r="Z38" s="99">
        <v>479495.45984544232</v>
      </c>
      <c r="AA38" s="83">
        <v>18.369423401886973</v>
      </c>
      <c r="AB38" s="83">
        <v>24839.609916069232</v>
      </c>
      <c r="AC38" s="83">
        <v>0.95160298667491727</v>
      </c>
      <c r="AD38" s="96">
        <v>506115.61552756606</v>
      </c>
      <c r="AE38" s="97">
        <v>19.389238919862258</v>
      </c>
      <c r="AF38" s="99"/>
      <c r="AG38" s="83"/>
      <c r="AH38" s="83">
        <v>1929.3163713668127</v>
      </c>
      <c r="AI38" s="83">
        <v>7.3911918401172852E-2</v>
      </c>
      <c r="AJ38" s="83"/>
      <c r="AK38" s="95"/>
      <c r="AL38" s="100">
        <v>1929.3163713668127</v>
      </c>
      <c r="AM38" s="101">
        <v>7.3911918401172852E-2</v>
      </c>
      <c r="AN38" s="99">
        <v>16000.90433946102</v>
      </c>
      <c r="AO38" s="95">
        <v>0.61299305465664433</v>
      </c>
      <c r="AP38" s="96">
        <v>17930.220710827838</v>
      </c>
      <c r="AQ38" s="97">
        <v>0.6869049730578175</v>
      </c>
      <c r="AR38" s="102">
        <v>966931.88452718605</v>
      </c>
      <c r="AS38" s="103">
        <v>37.043064377272003</v>
      </c>
      <c r="AT38" s="104">
        <v>1182.1343134400101</v>
      </c>
      <c r="AU38" s="83">
        <v>4.528744803647991E-2</v>
      </c>
      <c r="AV38" s="83">
        <v>2296.0781714900099</v>
      </c>
      <c r="AW38" s="95">
        <v>8.7962526505518362E-2</v>
      </c>
      <c r="AX38" s="105">
        <v>446364.2607737222</v>
      </c>
      <c r="AY38" s="106">
        <v>17.100170458893928</v>
      </c>
    </row>
    <row r="39" spans="1:51" customFormat="1" x14ac:dyDescent="0.2">
      <c r="A39" s="110" t="s">
        <v>89</v>
      </c>
      <c r="B39" s="94" t="s">
        <v>90</v>
      </c>
      <c r="C39" s="111">
        <v>991277.0494109001</v>
      </c>
      <c r="D39" s="99">
        <v>370285.52478790004</v>
      </c>
      <c r="E39" s="83">
        <v>37.354393003243111</v>
      </c>
      <c r="F39" s="83"/>
      <c r="G39" s="83"/>
      <c r="H39" s="83"/>
      <c r="I39" s="83"/>
      <c r="J39" s="83"/>
      <c r="K39" s="95"/>
      <c r="L39" s="83"/>
      <c r="M39" s="83"/>
      <c r="N39" s="83"/>
      <c r="O39" s="95"/>
      <c r="P39" s="96">
        <v>370285.52478790004</v>
      </c>
      <c r="Q39" s="97">
        <v>37.354393003243111</v>
      </c>
      <c r="R39" s="98"/>
      <c r="S39" s="98"/>
      <c r="T39" s="83"/>
      <c r="U39" s="83"/>
      <c r="V39" s="83"/>
      <c r="W39" s="83"/>
      <c r="X39" s="83"/>
      <c r="Y39" s="83"/>
      <c r="Z39" s="99"/>
      <c r="AA39" s="83"/>
      <c r="AB39" s="83"/>
      <c r="AC39" s="83"/>
      <c r="AD39" s="96">
        <v>0</v>
      </c>
      <c r="AE39" s="97">
        <v>0</v>
      </c>
      <c r="AF39" s="99"/>
      <c r="AG39" s="83"/>
      <c r="AH39" s="83"/>
      <c r="AI39" s="83"/>
      <c r="AJ39" s="83"/>
      <c r="AK39" s="95"/>
      <c r="AL39" s="100">
        <v>0</v>
      </c>
      <c r="AM39" s="101">
        <v>0</v>
      </c>
      <c r="AN39" s="99"/>
      <c r="AO39" s="95"/>
      <c r="AP39" s="96">
        <v>0</v>
      </c>
      <c r="AQ39" s="97">
        <v>0</v>
      </c>
      <c r="AR39" s="102">
        <v>370285.52478790004</v>
      </c>
      <c r="AS39" s="103">
        <v>37.354393003243111</v>
      </c>
      <c r="AT39" s="104"/>
      <c r="AU39" s="83"/>
      <c r="AV39" s="83"/>
      <c r="AW39" s="95"/>
      <c r="AX39" s="105">
        <v>370285.52478790004</v>
      </c>
      <c r="AY39" s="106">
        <v>37.354393003243111</v>
      </c>
    </row>
    <row r="40" spans="1:51" customFormat="1" x14ac:dyDescent="0.2">
      <c r="A40" s="110" t="s">
        <v>89</v>
      </c>
      <c r="B40" s="94" t="s">
        <v>91</v>
      </c>
      <c r="C40" s="111">
        <v>10098623.124184351</v>
      </c>
      <c r="D40" s="99">
        <v>143752.593353</v>
      </c>
      <c r="E40" s="83">
        <v>1.423487059426338</v>
      </c>
      <c r="F40" s="83"/>
      <c r="G40" s="83"/>
      <c r="H40" s="83"/>
      <c r="I40" s="83"/>
      <c r="J40" s="83"/>
      <c r="K40" s="95"/>
      <c r="L40" s="83"/>
      <c r="M40" s="83"/>
      <c r="N40" s="83"/>
      <c r="O40" s="95"/>
      <c r="P40" s="96">
        <v>143752.593353</v>
      </c>
      <c r="Q40" s="97">
        <v>1.423487059426338</v>
      </c>
      <c r="R40" s="98"/>
      <c r="S40" s="98"/>
      <c r="T40" s="83"/>
      <c r="U40" s="83"/>
      <c r="V40" s="83"/>
      <c r="W40" s="83"/>
      <c r="X40" s="83"/>
      <c r="Y40" s="83"/>
      <c r="Z40" s="99"/>
      <c r="AA40" s="83"/>
      <c r="AB40" s="83"/>
      <c r="AC40" s="83"/>
      <c r="AD40" s="96">
        <v>0</v>
      </c>
      <c r="AE40" s="97">
        <v>0</v>
      </c>
      <c r="AF40" s="99"/>
      <c r="AG40" s="83"/>
      <c r="AH40" s="83"/>
      <c r="AI40" s="83"/>
      <c r="AJ40" s="83"/>
      <c r="AK40" s="95"/>
      <c r="AL40" s="100">
        <v>0</v>
      </c>
      <c r="AM40" s="101">
        <v>0</v>
      </c>
      <c r="AN40" s="99"/>
      <c r="AO40" s="95"/>
      <c r="AP40" s="96">
        <v>0</v>
      </c>
      <c r="AQ40" s="97">
        <v>0</v>
      </c>
      <c r="AR40" s="102">
        <v>143752.593353</v>
      </c>
      <c r="AS40" s="103">
        <v>1.423487059426338</v>
      </c>
      <c r="AT40" s="104"/>
      <c r="AU40" s="83"/>
      <c r="AV40" s="83"/>
      <c r="AW40" s="95"/>
      <c r="AX40" s="105">
        <v>143752.593353</v>
      </c>
      <c r="AY40" s="106">
        <v>1.423487059426338</v>
      </c>
    </row>
    <row r="41" spans="1:51" customFormat="1" x14ac:dyDescent="0.2">
      <c r="A41" s="110" t="s">
        <v>92</v>
      </c>
      <c r="B41" s="94" t="s">
        <v>93</v>
      </c>
      <c r="C41" s="111">
        <v>3415839.3111589234</v>
      </c>
      <c r="D41" s="99">
        <v>156825.31535463114</v>
      </c>
      <c r="E41" s="83">
        <v>4.5911209828375554</v>
      </c>
      <c r="F41" s="83">
        <v>778069.65631433646</v>
      </c>
      <c r="G41" s="83">
        <v>22.778286255226497</v>
      </c>
      <c r="H41" s="83"/>
      <c r="I41" s="83"/>
      <c r="J41" s="83"/>
      <c r="K41" s="95"/>
      <c r="L41" s="83">
        <v>4.0002928256599998E-2</v>
      </c>
      <c r="M41" s="83">
        <v>1.1711009978109254E-6</v>
      </c>
      <c r="N41" s="83"/>
      <c r="O41" s="95"/>
      <c r="P41" s="96">
        <v>934895.01167189586</v>
      </c>
      <c r="Q41" s="97">
        <v>27.369408409165047</v>
      </c>
      <c r="R41" s="98"/>
      <c r="S41" s="98"/>
      <c r="T41" s="83"/>
      <c r="U41" s="83"/>
      <c r="V41" s="83"/>
      <c r="W41" s="83"/>
      <c r="X41" s="83"/>
      <c r="Y41" s="83"/>
      <c r="Z41" s="99"/>
      <c r="AA41" s="83"/>
      <c r="AB41" s="83"/>
      <c r="AC41" s="83"/>
      <c r="AD41" s="96">
        <v>0</v>
      </c>
      <c r="AE41" s="97">
        <v>0</v>
      </c>
      <c r="AF41" s="99"/>
      <c r="AG41" s="83"/>
      <c r="AH41" s="83">
        <v>463.99487313469996</v>
      </c>
      <c r="AI41" s="83">
        <v>1.3583627064039967E-2</v>
      </c>
      <c r="AJ41" s="83"/>
      <c r="AK41" s="95"/>
      <c r="AL41" s="100">
        <v>463.99487313469996</v>
      </c>
      <c r="AM41" s="101">
        <v>1.3583627064039967E-2</v>
      </c>
      <c r="AN41" s="99"/>
      <c r="AO41" s="95"/>
      <c r="AP41" s="96">
        <v>463.99487313469996</v>
      </c>
      <c r="AQ41" s="97">
        <v>1.3583627064039967E-2</v>
      </c>
      <c r="AR41" s="102">
        <v>935359.00654503051</v>
      </c>
      <c r="AS41" s="103">
        <v>27.382992036229087</v>
      </c>
      <c r="AT41" s="104">
        <v>126.588071032</v>
      </c>
      <c r="AU41" s="83">
        <v>3.7059141107270441E-3</v>
      </c>
      <c r="AV41" s="83"/>
      <c r="AW41" s="95"/>
      <c r="AX41" s="105">
        <v>935021.59974292794</v>
      </c>
      <c r="AY41" s="106">
        <v>27.373114323275775</v>
      </c>
    </row>
    <row r="42" spans="1:51" customFormat="1" x14ac:dyDescent="0.2">
      <c r="A42" s="110" t="s">
        <v>92</v>
      </c>
      <c r="B42" s="94" t="s">
        <v>94</v>
      </c>
      <c r="C42" s="111">
        <v>3981719.4943521833</v>
      </c>
      <c r="D42" s="99">
        <v>68040.892483274598</v>
      </c>
      <c r="E42" s="83">
        <v>1.7088318898351902</v>
      </c>
      <c r="F42" s="83">
        <v>327868.65727485635</v>
      </c>
      <c r="G42" s="83">
        <v>8.2343484451859865</v>
      </c>
      <c r="H42" s="83">
        <v>1301.58349954</v>
      </c>
      <c r="I42" s="83">
        <v>3.2688980260568677E-2</v>
      </c>
      <c r="J42" s="83"/>
      <c r="K42" s="95"/>
      <c r="L42" s="83"/>
      <c r="M42" s="83"/>
      <c r="N42" s="83"/>
      <c r="O42" s="95"/>
      <c r="P42" s="96">
        <v>397211.13325767103</v>
      </c>
      <c r="Q42" s="97">
        <v>9.9758693152817468</v>
      </c>
      <c r="R42" s="98"/>
      <c r="S42" s="98"/>
      <c r="T42" s="83"/>
      <c r="U42" s="83"/>
      <c r="V42" s="83">
        <v>776.09987599880003</v>
      </c>
      <c r="W42" s="83">
        <v>1.9491575865644192E-2</v>
      </c>
      <c r="X42" s="83"/>
      <c r="Y42" s="83"/>
      <c r="Z42" s="99"/>
      <c r="AA42" s="83"/>
      <c r="AB42" s="83"/>
      <c r="AC42" s="83"/>
      <c r="AD42" s="96">
        <v>776.09987599880003</v>
      </c>
      <c r="AE42" s="97">
        <v>1.9491575865644192E-2</v>
      </c>
      <c r="AF42" s="99"/>
      <c r="AG42" s="83"/>
      <c r="AH42" s="83">
        <v>834.30771287159996</v>
      </c>
      <c r="AI42" s="83">
        <v>2.0953452749622684E-2</v>
      </c>
      <c r="AJ42" s="83"/>
      <c r="AK42" s="95"/>
      <c r="AL42" s="100">
        <v>834.30771287159996</v>
      </c>
      <c r="AM42" s="101">
        <v>2.0953452749622684E-2</v>
      </c>
      <c r="AN42" s="99"/>
      <c r="AO42" s="95"/>
      <c r="AP42" s="96">
        <v>834.30771287159996</v>
      </c>
      <c r="AQ42" s="97">
        <v>2.0953452749622684E-2</v>
      </c>
      <c r="AR42" s="102">
        <v>398821.54084654141</v>
      </c>
      <c r="AS42" s="103">
        <v>10.016314343897015</v>
      </c>
      <c r="AT42" s="104">
        <v>2237.8079789297926</v>
      </c>
      <c r="AU42" s="83">
        <v>5.62020499461095E-2</v>
      </c>
      <c r="AV42" s="83">
        <v>1310.483945695024</v>
      </c>
      <c r="AW42" s="95">
        <v>3.2912512987262471E-2</v>
      </c>
      <c r="AX42" s="105">
        <v>400759.42518229567</v>
      </c>
      <c r="AY42" s="106">
        <v>10.064983878215115</v>
      </c>
    </row>
    <row r="43" spans="1:51" customFormat="1" x14ac:dyDescent="0.2">
      <c r="A43" s="110" t="s">
        <v>95</v>
      </c>
      <c r="B43" s="94" t="s">
        <v>96</v>
      </c>
      <c r="C43" s="111">
        <v>21135046.991221625</v>
      </c>
      <c r="D43" s="99">
        <v>60008.123839732703</v>
      </c>
      <c r="E43" s="83">
        <v>0.28392708975124059</v>
      </c>
      <c r="F43" s="83">
        <v>227998.09950916469</v>
      </c>
      <c r="G43" s="83">
        <v>1.0787678854173497</v>
      </c>
      <c r="H43" s="83">
        <v>1546.5273816900001</v>
      </c>
      <c r="I43" s="83">
        <v>7.3173595607918225E-3</v>
      </c>
      <c r="J43" s="83"/>
      <c r="K43" s="95"/>
      <c r="L43" s="83"/>
      <c r="M43" s="83"/>
      <c r="N43" s="83"/>
      <c r="O43" s="95"/>
      <c r="P43" s="96">
        <v>289552.7507305874</v>
      </c>
      <c r="Q43" s="97">
        <v>1.370012334729382</v>
      </c>
      <c r="R43" s="98"/>
      <c r="S43" s="98"/>
      <c r="T43" s="83"/>
      <c r="U43" s="83"/>
      <c r="V43" s="83">
        <v>13238.4800228842</v>
      </c>
      <c r="W43" s="83">
        <v>6.263757080068362E-2</v>
      </c>
      <c r="X43" s="83"/>
      <c r="Y43" s="83"/>
      <c r="Z43" s="99"/>
      <c r="AA43" s="83"/>
      <c r="AB43" s="83"/>
      <c r="AC43" s="83"/>
      <c r="AD43" s="96">
        <v>13238.4800228842</v>
      </c>
      <c r="AE43" s="97">
        <v>6.263757080068362E-2</v>
      </c>
      <c r="AF43" s="99">
        <v>1412948.4309127661</v>
      </c>
      <c r="AG43" s="83">
        <v>6.6853337562941304</v>
      </c>
      <c r="AH43" s="83"/>
      <c r="AI43" s="83"/>
      <c r="AJ43" s="83"/>
      <c r="AK43" s="95"/>
      <c r="AL43" s="100">
        <v>1412948.4309127661</v>
      </c>
      <c r="AM43" s="101">
        <v>6.6853337562941304</v>
      </c>
      <c r="AN43" s="99"/>
      <c r="AO43" s="95"/>
      <c r="AP43" s="96">
        <v>1412948.4309127661</v>
      </c>
      <c r="AQ43" s="97">
        <v>6.6853337562941304</v>
      </c>
      <c r="AR43" s="102">
        <v>1715739.6616662368</v>
      </c>
      <c r="AS43" s="103">
        <v>8.1179836618241907</v>
      </c>
      <c r="AT43" s="104"/>
      <c r="AU43" s="83"/>
      <c r="AV43" s="83"/>
      <c r="AW43" s="95"/>
      <c r="AX43" s="105">
        <v>289552.7507305874</v>
      </c>
      <c r="AY43" s="106">
        <v>1.370012334729382</v>
      </c>
    </row>
    <row r="44" spans="1:51" customFormat="1" x14ac:dyDescent="0.2">
      <c r="A44" s="110" t="s">
        <v>95</v>
      </c>
      <c r="B44" s="94" t="s">
        <v>97</v>
      </c>
      <c r="C44" s="111">
        <v>6985512.8323805416</v>
      </c>
      <c r="D44" s="99"/>
      <c r="E44" s="83"/>
      <c r="F44" s="83">
        <v>3950.5207923337002</v>
      </c>
      <c r="G44" s="83">
        <v>5.6553053256469803E-2</v>
      </c>
      <c r="H44" s="83"/>
      <c r="I44" s="83"/>
      <c r="J44" s="83"/>
      <c r="K44" s="95"/>
      <c r="L44" s="83"/>
      <c r="M44" s="83"/>
      <c r="N44" s="83"/>
      <c r="O44" s="95"/>
      <c r="P44" s="96">
        <v>3950.5207923337002</v>
      </c>
      <c r="Q44" s="97">
        <v>5.6553053256469803E-2</v>
      </c>
      <c r="R44" s="98"/>
      <c r="S44" s="98"/>
      <c r="T44" s="83"/>
      <c r="U44" s="83"/>
      <c r="V44" s="83"/>
      <c r="W44" s="83"/>
      <c r="X44" s="83"/>
      <c r="Y44" s="83"/>
      <c r="Z44" s="99"/>
      <c r="AA44" s="83"/>
      <c r="AB44" s="83"/>
      <c r="AC44" s="83"/>
      <c r="AD44" s="96">
        <v>0</v>
      </c>
      <c r="AE44" s="97">
        <v>0</v>
      </c>
      <c r="AF44" s="99">
        <v>444130.00181252626</v>
      </c>
      <c r="AG44" s="83">
        <v>6.357872535196166</v>
      </c>
      <c r="AH44" s="83"/>
      <c r="AI44" s="83"/>
      <c r="AJ44" s="83"/>
      <c r="AK44" s="95"/>
      <c r="AL44" s="100">
        <v>444130.00181252626</v>
      </c>
      <c r="AM44" s="101">
        <v>6.357872535196166</v>
      </c>
      <c r="AN44" s="99"/>
      <c r="AO44" s="95"/>
      <c r="AP44" s="96">
        <v>444130.00181252626</v>
      </c>
      <c r="AQ44" s="97">
        <v>6.357872535196166</v>
      </c>
      <c r="AR44" s="102">
        <v>448080.52260486002</v>
      </c>
      <c r="AS44" s="103">
        <v>6.4144255884526364</v>
      </c>
      <c r="AT44" s="104"/>
      <c r="AU44" s="83"/>
      <c r="AV44" s="83"/>
      <c r="AW44" s="95"/>
      <c r="AX44" s="105">
        <v>3950.5207923337002</v>
      </c>
      <c r="AY44" s="106">
        <v>5.6553053256469803E-2</v>
      </c>
    </row>
    <row r="45" spans="1:51" customFormat="1" x14ac:dyDescent="0.2">
      <c r="A45" s="110" t="s">
        <v>98</v>
      </c>
      <c r="B45" s="94" t="s">
        <v>99</v>
      </c>
      <c r="C45" s="111">
        <v>2449184.9170909505</v>
      </c>
      <c r="D45" s="99">
        <v>408046.23470221314</v>
      </c>
      <c r="E45" s="83">
        <v>16.660491082350575</v>
      </c>
      <c r="F45" s="83">
        <v>1020.0706099419001</v>
      </c>
      <c r="G45" s="83">
        <v>4.1649391306618919E-2</v>
      </c>
      <c r="H45" s="83"/>
      <c r="I45" s="83"/>
      <c r="J45" s="83"/>
      <c r="K45" s="95"/>
      <c r="L45" s="83"/>
      <c r="M45" s="83"/>
      <c r="N45" s="83"/>
      <c r="O45" s="95"/>
      <c r="P45" s="96">
        <v>409066.30531215505</v>
      </c>
      <c r="Q45" s="97">
        <v>16.702140473657195</v>
      </c>
      <c r="R45" s="98"/>
      <c r="S45" s="98"/>
      <c r="T45" s="83"/>
      <c r="U45" s="83"/>
      <c r="V45" s="83"/>
      <c r="W45" s="83"/>
      <c r="X45" s="83"/>
      <c r="Y45" s="83"/>
      <c r="Z45" s="99"/>
      <c r="AA45" s="83"/>
      <c r="AB45" s="83"/>
      <c r="AC45" s="83"/>
      <c r="AD45" s="96">
        <v>0</v>
      </c>
      <c r="AE45" s="97">
        <v>0</v>
      </c>
      <c r="AF45" s="99"/>
      <c r="AG45" s="83"/>
      <c r="AH45" s="83"/>
      <c r="AI45" s="83"/>
      <c r="AJ45" s="83"/>
      <c r="AK45" s="95"/>
      <c r="AL45" s="100">
        <v>0</v>
      </c>
      <c r="AM45" s="101">
        <v>0</v>
      </c>
      <c r="AN45" s="99"/>
      <c r="AO45" s="95"/>
      <c r="AP45" s="96">
        <v>0</v>
      </c>
      <c r="AQ45" s="97">
        <v>0</v>
      </c>
      <c r="AR45" s="102">
        <v>409066.30531215505</v>
      </c>
      <c r="AS45" s="103">
        <v>16.702140473657195</v>
      </c>
      <c r="AT45" s="104"/>
      <c r="AU45" s="83"/>
      <c r="AV45" s="83"/>
      <c r="AW45" s="95"/>
      <c r="AX45" s="105">
        <v>409066.30531215505</v>
      </c>
      <c r="AY45" s="106">
        <v>16.702140473657195</v>
      </c>
    </row>
    <row r="46" spans="1:51" customFormat="1" x14ac:dyDescent="0.2">
      <c r="A46" s="110" t="s">
        <v>98</v>
      </c>
      <c r="B46" s="94" t="s">
        <v>100</v>
      </c>
      <c r="C46" s="111">
        <v>5970915.3799321325</v>
      </c>
      <c r="D46" s="99">
        <v>744963.83192598168</v>
      </c>
      <c r="E46" s="83">
        <v>12.476543118158363</v>
      </c>
      <c r="F46" s="83">
        <v>318.88420996031704</v>
      </c>
      <c r="G46" s="83">
        <v>5.3406251750287171E-3</v>
      </c>
      <c r="H46" s="83">
        <v>63208.088767374356</v>
      </c>
      <c r="I46" s="83">
        <v>1.0585996408492528</v>
      </c>
      <c r="J46" s="83"/>
      <c r="K46" s="95"/>
      <c r="L46" s="83"/>
      <c r="M46" s="83"/>
      <c r="N46" s="83"/>
      <c r="O46" s="95"/>
      <c r="P46" s="96">
        <v>808490.80490331631</v>
      </c>
      <c r="Q46" s="97">
        <v>13.540483384182641</v>
      </c>
      <c r="R46" s="98"/>
      <c r="S46" s="98"/>
      <c r="T46" s="83"/>
      <c r="U46" s="83"/>
      <c r="V46" s="83">
        <v>0.20241826211450001</v>
      </c>
      <c r="W46" s="83">
        <v>3.3900708557152717E-6</v>
      </c>
      <c r="X46" s="83"/>
      <c r="Y46" s="83"/>
      <c r="Z46" s="99"/>
      <c r="AA46" s="83"/>
      <c r="AB46" s="83"/>
      <c r="AC46" s="83"/>
      <c r="AD46" s="96">
        <v>0.20241826211450001</v>
      </c>
      <c r="AE46" s="97">
        <v>3.3900708557152717E-6</v>
      </c>
      <c r="AF46" s="99">
        <v>35445.591071676608</v>
      </c>
      <c r="AG46" s="83">
        <v>0.59363747124615074</v>
      </c>
      <c r="AH46" s="83"/>
      <c r="AI46" s="83"/>
      <c r="AJ46" s="83"/>
      <c r="AK46" s="95"/>
      <c r="AL46" s="100">
        <v>35445.591071676608</v>
      </c>
      <c r="AM46" s="101">
        <v>0.59363747124615074</v>
      </c>
      <c r="AN46" s="99"/>
      <c r="AO46" s="95"/>
      <c r="AP46" s="96">
        <v>35445.591071676608</v>
      </c>
      <c r="AQ46" s="97">
        <v>0.59363747124615074</v>
      </c>
      <c r="AR46" s="102">
        <v>843936.5983932548</v>
      </c>
      <c r="AS46" s="103">
        <v>14.134124245499645</v>
      </c>
      <c r="AT46" s="104"/>
      <c r="AU46" s="83"/>
      <c r="AV46" s="83"/>
      <c r="AW46" s="95"/>
      <c r="AX46" s="105">
        <v>808490.80490331631</v>
      </c>
      <c r="AY46" s="106">
        <v>13.540483384182641</v>
      </c>
    </row>
    <row r="47" spans="1:51" customFormat="1" x14ac:dyDescent="0.2">
      <c r="A47" s="110" t="s">
        <v>101</v>
      </c>
      <c r="B47" s="94" t="s">
        <v>102</v>
      </c>
      <c r="C47" s="111">
        <v>5065120.4086064501</v>
      </c>
      <c r="D47" s="99"/>
      <c r="E47" s="83"/>
      <c r="F47" s="83">
        <v>1820643.4141200001</v>
      </c>
      <c r="G47" s="83">
        <v>35.944721294807437</v>
      </c>
      <c r="H47" s="83"/>
      <c r="I47" s="83"/>
      <c r="J47" s="83"/>
      <c r="K47" s="95"/>
      <c r="L47" s="83"/>
      <c r="M47" s="83"/>
      <c r="N47" s="83"/>
      <c r="O47" s="95"/>
      <c r="P47" s="96">
        <v>1820643.4141200001</v>
      </c>
      <c r="Q47" s="97">
        <v>35.944721294807437</v>
      </c>
      <c r="R47" s="98"/>
      <c r="S47" s="98"/>
      <c r="T47" s="83"/>
      <c r="U47" s="83"/>
      <c r="V47" s="83"/>
      <c r="W47" s="83"/>
      <c r="X47" s="83"/>
      <c r="Y47" s="83"/>
      <c r="Z47" s="99"/>
      <c r="AA47" s="83"/>
      <c r="AB47" s="83"/>
      <c r="AC47" s="83"/>
      <c r="AD47" s="96">
        <v>0</v>
      </c>
      <c r="AE47" s="97">
        <v>0</v>
      </c>
      <c r="AF47" s="99"/>
      <c r="AG47" s="83"/>
      <c r="AH47" s="83"/>
      <c r="AI47" s="83"/>
      <c r="AJ47" s="83"/>
      <c r="AK47" s="95"/>
      <c r="AL47" s="100">
        <v>0</v>
      </c>
      <c r="AM47" s="101">
        <v>0</v>
      </c>
      <c r="AN47" s="99"/>
      <c r="AO47" s="95"/>
      <c r="AP47" s="96">
        <v>0</v>
      </c>
      <c r="AQ47" s="97">
        <v>0</v>
      </c>
      <c r="AR47" s="102">
        <v>1820643.4141200001</v>
      </c>
      <c r="AS47" s="103">
        <v>35.944721294807437</v>
      </c>
      <c r="AT47" s="104"/>
      <c r="AU47" s="83"/>
      <c r="AV47" s="83"/>
      <c r="AW47" s="95"/>
      <c r="AX47" s="105">
        <v>1820643.4141200001</v>
      </c>
      <c r="AY47" s="106">
        <v>35.944721294807437</v>
      </c>
    </row>
    <row r="48" spans="1:51" customFormat="1" x14ac:dyDescent="0.2">
      <c r="A48" s="110" t="s">
        <v>101</v>
      </c>
      <c r="B48" s="94" t="s">
        <v>103</v>
      </c>
      <c r="C48" s="111">
        <v>8670927.2213318385</v>
      </c>
      <c r="D48" s="99"/>
      <c r="E48" s="83"/>
      <c r="F48" s="83">
        <v>389649.64157986594</v>
      </c>
      <c r="G48" s="83">
        <v>4.4937482651367064</v>
      </c>
      <c r="H48" s="83"/>
      <c r="I48" s="83"/>
      <c r="J48" s="83"/>
      <c r="K48" s="95"/>
      <c r="L48" s="83"/>
      <c r="M48" s="83"/>
      <c r="N48" s="83"/>
      <c r="O48" s="95"/>
      <c r="P48" s="96">
        <v>389649.64157986594</v>
      </c>
      <c r="Q48" s="97">
        <v>4.4937482651367064</v>
      </c>
      <c r="R48" s="98"/>
      <c r="S48" s="98"/>
      <c r="T48" s="83"/>
      <c r="U48" s="83"/>
      <c r="V48" s="83"/>
      <c r="W48" s="83"/>
      <c r="X48" s="83"/>
      <c r="Y48" s="83"/>
      <c r="Z48" s="99"/>
      <c r="AA48" s="83"/>
      <c r="AB48" s="83"/>
      <c r="AC48" s="83"/>
      <c r="AD48" s="96">
        <v>0</v>
      </c>
      <c r="AE48" s="97">
        <v>0</v>
      </c>
      <c r="AF48" s="99"/>
      <c r="AG48" s="83"/>
      <c r="AH48" s="83"/>
      <c r="AI48" s="83"/>
      <c r="AJ48" s="83"/>
      <c r="AK48" s="95"/>
      <c r="AL48" s="100">
        <v>0</v>
      </c>
      <c r="AM48" s="101">
        <v>0</v>
      </c>
      <c r="AN48" s="99"/>
      <c r="AO48" s="95"/>
      <c r="AP48" s="96">
        <v>0</v>
      </c>
      <c r="AQ48" s="97">
        <v>0</v>
      </c>
      <c r="AR48" s="102">
        <v>389649.64157986594</v>
      </c>
      <c r="AS48" s="103">
        <v>4.4937482651367064</v>
      </c>
      <c r="AT48" s="104"/>
      <c r="AU48" s="83"/>
      <c r="AV48" s="83"/>
      <c r="AW48" s="95"/>
      <c r="AX48" s="105">
        <v>389649.64157986594</v>
      </c>
      <c r="AY48" s="106">
        <v>4.4937482651367064</v>
      </c>
    </row>
    <row r="49" spans="1:51" customFormat="1" x14ac:dyDescent="0.2">
      <c r="A49" s="110" t="s">
        <v>104</v>
      </c>
      <c r="B49" s="94" t="s">
        <v>105</v>
      </c>
      <c r="C49" s="111">
        <v>2164270.9597841296</v>
      </c>
      <c r="D49" s="99">
        <v>243830.88079200001</v>
      </c>
      <c r="E49" s="83">
        <v>11.2661901084844</v>
      </c>
      <c r="F49" s="83"/>
      <c r="G49" s="83"/>
      <c r="H49" s="83"/>
      <c r="I49" s="83"/>
      <c r="J49" s="83"/>
      <c r="K49" s="95"/>
      <c r="L49" s="83">
        <v>80312.441286600006</v>
      </c>
      <c r="M49" s="83">
        <v>3.7108311657340076</v>
      </c>
      <c r="N49" s="83">
        <v>495457.96642753214</v>
      </c>
      <c r="O49" s="95">
        <v>22.892603358543909</v>
      </c>
      <c r="P49" s="96">
        <v>819601.28850613232</v>
      </c>
      <c r="Q49" s="97">
        <v>37.869624632762324</v>
      </c>
      <c r="R49" s="98"/>
      <c r="S49" s="98"/>
      <c r="T49" s="83"/>
      <c r="U49" s="83"/>
      <c r="V49" s="83"/>
      <c r="W49" s="83"/>
      <c r="X49" s="83">
        <v>16040.74139809</v>
      </c>
      <c r="Y49" s="83">
        <v>0.74116142091977</v>
      </c>
      <c r="Z49" s="99"/>
      <c r="AA49" s="83"/>
      <c r="AB49" s="83"/>
      <c r="AC49" s="83"/>
      <c r="AD49" s="96">
        <v>16040.74139809</v>
      </c>
      <c r="AE49" s="97">
        <v>0.74116142091977</v>
      </c>
      <c r="AF49" s="99">
        <v>45120.040294609993</v>
      </c>
      <c r="AG49" s="83">
        <v>2.0847685494569679</v>
      </c>
      <c r="AH49" s="83"/>
      <c r="AI49" s="83"/>
      <c r="AJ49" s="83"/>
      <c r="AK49" s="95"/>
      <c r="AL49" s="100">
        <v>45120.040294609993</v>
      </c>
      <c r="AM49" s="101">
        <v>2.0847685494569679</v>
      </c>
      <c r="AN49" s="99"/>
      <c r="AO49" s="95"/>
      <c r="AP49" s="96">
        <v>45120.040294609993</v>
      </c>
      <c r="AQ49" s="97">
        <v>2.0847685494569679</v>
      </c>
      <c r="AR49" s="102">
        <v>880762.07019883243</v>
      </c>
      <c r="AS49" s="103">
        <v>40.695554603139065</v>
      </c>
      <c r="AT49" s="104"/>
      <c r="AU49" s="83"/>
      <c r="AV49" s="83"/>
      <c r="AW49" s="95"/>
      <c r="AX49" s="105">
        <v>819601.28850613232</v>
      </c>
      <c r="AY49" s="106">
        <v>37.869624632762324</v>
      </c>
    </row>
    <row r="50" spans="1:51" customFormat="1" x14ac:dyDescent="0.2">
      <c r="A50" s="110" t="s">
        <v>104</v>
      </c>
      <c r="B50" s="94" t="s">
        <v>106</v>
      </c>
      <c r="C50" s="111">
        <v>3333610.1276281117</v>
      </c>
      <c r="D50" s="99">
        <v>1454.5965986199999</v>
      </c>
      <c r="E50" s="83">
        <v>4.3634274643116595E-2</v>
      </c>
      <c r="F50" s="83"/>
      <c r="G50" s="83"/>
      <c r="H50" s="83"/>
      <c r="I50" s="83"/>
      <c r="J50" s="83"/>
      <c r="K50" s="95"/>
      <c r="L50" s="83"/>
      <c r="M50" s="83"/>
      <c r="N50" s="83">
        <v>56560.547259223473</v>
      </c>
      <c r="O50" s="95">
        <v>1.6966755287447701</v>
      </c>
      <c r="P50" s="96">
        <v>58015.143857843475</v>
      </c>
      <c r="Q50" s="97">
        <v>1.7403098033878868</v>
      </c>
      <c r="R50" s="98"/>
      <c r="S50" s="98"/>
      <c r="T50" s="83"/>
      <c r="U50" s="83"/>
      <c r="V50" s="83"/>
      <c r="W50" s="83"/>
      <c r="X50" s="83"/>
      <c r="Y50" s="83"/>
      <c r="Z50" s="99"/>
      <c r="AA50" s="83"/>
      <c r="AB50" s="83"/>
      <c r="AC50" s="83"/>
      <c r="AD50" s="96">
        <v>0</v>
      </c>
      <c r="AE50" s="97">
        <v>0</v>
      </c>
      <c r="AF50" s="99"/>
      <c r="AG50" s="83"/>
      <c r="AH50" s="83"/>
      <c r="AI50" s="83"/>
      <c r="AJ50" s="83"/>
      <c r="AK50" s="95"/>
      <c r="AL50" s="100">
        <v>0</v>
      </c>
      <c r="AM50" s="101">
        <v>0</v>
      </c>
      <c r="AN50" s="99"/>
      <c r="AO50" s="95"/>
      <c r="AP50" s="96">
        <v>0</v>
      </c>
      <c r="AQ50" s="97">
        <v>0</v>
      </c>
      <c r="AR50" s="102">
        <v>58015.143857843475</v>
      </c>
      <c r="AS50" s="103">
        <v>1.7403098033878868</v>
      </c>
      <c r="AT50" s="104"/>
      <c r="AU50" s="83"/>
      <c r="AV50" s="83"/>
      <c r="AW50" s="95"/>
      <c r="AX50" s="105">
        <v>58015.143857843475</v>
      </c>
      <c r="AY50" s="106">
        <v>1.7403098033878868</v>
      </c>
    </row>
    <row r="51" spans="1:51" customFormat="1" x14ac:dyDescent="0.2">
      <c r="A51" s="110" t="s">
        <v>107</v>
      </c>
      <c r="B51" s="94" t="s">
        <v>108</v>
      </c>
      <c r="C51" s="111">
        <v>8374728.0161551638</v>
      </c>
      <c r="D51" s="99">
        <v>225053.3832732469</v>
      </c>
      <c r="E51" s="83">
        <v>2.6872918480350707</v>
      </c>
      <c r="F51" s="83">
        <v>105856.919864</v>
      </c>
      <c r="G51" s="83">
        <v>1.2640042716587097</v>
      </c>
      <c r="H51" s="83"/>
      <c r="I51" s="83"/>
      <c r="J51" s="83"/>
      <c r="K51" s="95"/>
      <c r="L51" s="83"/>
      <c r="M51" s="83"/>
      <c r="N51" s="83"/>
      <c r="O51" s="95"/>
      <c r="P51" s="96">
        <v>330910.30313724687</v>
      </c>
      <c r="Q51" s="97">
        <v>3.9512961196937799</v>
      </c>
      <c r="R51" s="98"/>
      <c r="S51" s="98"/>
      <c r="T51" s="83"/>
      <c r="U51" s="83"/>
      <c r="V51" s="83"/>
      <c r="W51" s="83"/>
      <c r="X51" s="83"/>
      <c r="Y51" s="83"/>
      <c r="Z51" s="99"/>
      <c r="AA51" s="83"/>
      <c r="AB51" s="83"/>
      <c r="AC51" s="83"/>
      <c r="AD51" s="96">
        <v>0</v>
      </c>
      <c r="AE51" s="97">
        <v>0</v>
      </c>
      <c r="AF51" s="99">
        <v>216641.58106251201</v>
      </c>
      <c r="AG51" s="83">
        <v>2.5868491567081615</v>
      </c>
      <c r="AH51" s="83"/>
      <c r="AI51" s="83"/>
      <c r="AJ51" s="83"/>
      <c r="AK51" s="95"/>
      <c r="AL51" s="100">
        <v>216641.58106251201</v>
      </c>
      <c r="AM51" s="101">
        <v>2.5868491567081615</v>
      </c>
      <c r="AN51" s="99"/>
      <c r="AO51" s="95"/>
      <c r="AP51" s="96">
        <v>216641.58106251201</v>
      </c>
      <c r="AQ51" s="97">
        <v>2.5868491567081615</v>
      </c>
      <c r="AR51" s="102">
        <v>547551.88419975888</v>
      </c>
      <c r="AS51" s="103">
        <v>6.5381452764019414</v>
      </c>
      <c r="AT51" s="104"/>
      <c r="AU51" s="83"/>
      <c r="AV51" s="83"/>
      <c r="AW51" s="95"/>
      <c r="AX51" s="105">
        <v>330910.30313724687</v>
      </c>
      <c r="AY51" s="106">
        <v>3.9512961196937799</v>
      </c>
    </row>
    <row r="52" spans="1:51" customFormat="1" x14ac:dyDescent="0.2">
      <c r="A52" s="110" t="s">
        <v>107</v>
      </c>
      <c r="B52" s="94" t="s">
        <v>109</v>
      </c>
      <c r="C52" s="111">
        <v>1951434.9826098774</v>
      </c>
      <c r="D52" s="99">
        <v>10765.945278359599</v>
      </c>
      <c r="E52" s="83">
        <v>0.55169377275183762</v>
      </c>
      <c r="F52" s="83"/>
      <c r="G52" s="83"/>
      <c r="H52" s="83"/>
      <c r="I52" s="83"/>
      <c r="J52" s="83"/>
      <c r="K52" s="95"/>
      <c r="L52" s="83"/>
      <c r="M52" s="83"/>
      <c r="N52" s="83"/>
      <c r="O52" s="95"/>
      <c r="P52" s="96">
        <v>10765.945278359599</v>
      </c>
      <c r="Q52" s="97">
        <v>0.55169377275183762</v>
      </c>
      <c r="R52" s="98"/>
      <c r="S52" s="98"/>
      <c r="T52" s="83"/>
      <c r="U52" s="83"/>
      <c r="V52" s="83"/>
      <c r="W52" s="83"/>
      <c r="X52" s="83"/>
      <c r="Y52" s="83"/>
      <c r="Z52" s="99"/>
      <c r="AA52" s="83"/>
      <c r="AB52" s="83"/>
      <c r="AC52" s="83"/>
      <c r="AD52" s="96">
        <v>0</v>
      </c>
      <c r="AE52" s="97">
        <v>0</v>
      </c>
      <c r="AF52" s="99">
        <v>6935.939344774285</v>
      </c>
      <c r="AG52" s="83">
        <v>0.3554276420471903</v>
      </c>
      <c r="AH52" s="83"/>
      <c r="AI52" s="83"/>
      <c r="AJ52" s="83"/>
      <c r="AK52" s="95"/>
      <c r="AL52" s="100">
        <v>6935.939344774285</v>
      </c>
      <c r="AM52" s="101">
        <v>0.3554276420471903</v>
      </c>
      <c r="AN52" s="99"/>
      <c r="AO52" s="95"/>
      <c r="AP52" s="96">
        <v>6935.939344774285</v>
      </c>
      <c r="AQ52" s="97">
        <v>0.3554276420471903</v>
      </c>
      <c r="AR52" s="102">
        <v>17701.884623133883</v>
      </c>
      <c r="AS52" s="103">
        <v>0.90712141479902786</v>
      </c>
      <c r="AT52" s="104"/>
      <c r="AU52" s="83"/>
      <c r="AV52" s="83"/>
      <c r="AW52" s="95"/>
      <c r="AX52" s="105">
        <v>10765.945278359599</v>
      </c>
      <c r="AY52" s="106">
        <v>0.55169377275183762</v>
      </c>
    </row>
    <row r="53" spans="1:51" customFormat="1" x14ac:dyDescent="0.2">
      <c r="A53" s="110" t="s">
        <v>107</v>
      </c>
      <c r="B53" s="94" t="s">
        <v>110</v>
      </c>
      <c r="C53" s="111">
        <v>5634726.8375378726</v>
      </c>
      <c r="D53" s="99">
        <v>614648.22858419956</v>
      </c>
      <c r="E53" s="83">
        <v>10.908216960749312</v>
      </c>
      <c r="F53" s="83"/>
      <c r="G53" s="83"/>
      <c r="H53" s="83">
        <v>111110.68520598974</v>
      </c>
      <c r="I53" s="83">
        <v>1.9718912453001929</v>
      </c>
      <c r="J53" s="83"/>
      <c r="K53" s="95"/>
      <c r="L53" s="83"/>
      <c r="M53" s="83"/>
      <c r="N53" s="83"/>
      <c r="O53" s="95"/>
      <c r="P53" s="96">
        <v>725758.91379018931</v>
      </c>
      <c r="Q53" s="97">
        <v>12.880108206049506</v>
      </c>
      <c r="R53" s="98"/>
      <c r="S53" s="98"/>
      <c r="T53" s="83"/>
      <c r="U53" s="83"/>
      <c r="V53" s="83">
        <v>4854.7009438037521</v>
      </c>
      <c r="W53" s="83">
        <v>8.6156810858377703E-2</v>
      </c>
      <c r="X53" s="83"/>
      <c r="Y53" s="83"/>
      <c r="Z53" s="99"/>
      <c r="AA53" s="83"/>
      <c r="AB53" s="83"/>
      <c r="AC53" s="83"/>
      <c r="AD53" s="96">
        <v>4854.7009438037521</v>
      </c>
      <c r="AE53" s="97">
        <v>8.6156810858377703E-2</v>
      </c>
      <c r="AF53" s="99">
        <v>73731.424488402234</v>
      </c>
      <c r="AG53" s="83">
        <v>1.3085181698110431</v>
      </c>
      <c r="AH53" s="83"/>
      <c r="AI53" s="83"/>
      <c r="AJ53" s="83"/>
      <c r="AK53" s="95"/>
      <c r="AL53" s="100">
        <v>73731.424488402234</v>
      </c>
      <c r="AM53" s="101">
        <v>1.3085181698110431</v>
      </c>
      <c r="AN53" s="99"/>
      <c r="AO53" s="95"/>
      <c r="AP53" s="96">
        <v>73731.424488402234</v>
      </c>
      <c r="AQ53" s="97">
        <v>1.3085181698110431</v>
      </c>
      <c r="AR53" s="102">
        <v>804345.03922239516</v>
      </c>
      <c r="AS53" s="103">
        <v>14.274783186718922</v>
      </c>
      <c r="AT53" s="104"/>
      <c r="AU53" s="83"/>
      <c r="AV53" s="83"/>
      <c r="AW53" s="95"/>
      <c r="AX53" s="105">
        <v>725758.91379018931</v>
      </c>
      <c r="AY53" s="106">
        <v>12.880108206049506</v>
      </c>
    </row>
    <row r="54" spans="1:51" customFormat="1" x14ac:dyDescent="0.2">
      <c r="A54" s="110" t="s">
        <v>107</v>
      </c>
      <c r="B54" s="94" t="s">
        <v>111</v>
      </c>
      <c r="C54" s="111">
        <v>1862235.9803316961</v>
      </c>
      <c r="D54" s="99">
        <v>17478.372017116599</v>
      </c>
      <c r="E54" s="83">
        <v>0.93856912881703636</v>
      </c>
      <c r="F54" s="83">
        <v>12101.902477308127</v>
      </c>
      <c r="G54" s="83">
        <v>0.6498586970246687</v>
      </c>
      <c r="H54" s="83">
        <v>36509.027921555535</v>
      </c>
      <c r="I54" s="83">
        <v>1.9604941751287959</v>
      </c>
      <c r="J54" s="83"/>
      <c r="K54" s="95"/>
      <c r="L54" s="83">
        <v>3066.239848200456</v>
      </c>
      <c r="M54" s="83">
        <v>0.16465366798757192</v>
      </c>
      <c r="N54" s="83"/>
      <c r="O54" s="95"/>
      <c r="P54" s="96">
        <v>69155.542264180709</v>
      </c>
      <c r="Q54" s="97">
        <v>3.7135756689580726</v>
      </c>
      <c r="R54" s="98"/>
      <c r="S54" s="98"/>
      <c r="T54" s="83"/>
      <c r="U54" s="83"/>
      <c r="V54" s="83">
        <v>0.77136183871840003</v>
      </c>
      <c r="W54" s="83">
        <v>4.1421272430844521E-5</v>
      </c>
      <c r="X54" s="83">
        <v>29.304347118641999</v>
      </c>
      <c r="Y54" s="83">
        <v>1.5736108327915773E-3</v>
      </c>
      <c r="Z54" s="99"/>
      <c r="AA54" s="83"/>
      <c r="AB54" s="83"/>
      <c r="AC54" s="83"/>
      <c r="AD54" s="96">
        <v>30.075708957360401</v>
      </c>
      <c r="AE54" s="97">
        <v>1.6150321052224221E-3</v>
      </c>
      <c r="AF54" s="99">
        <v>60422.785470810544</v>
      </c>
      <c r="AG54" s="83">
        <v>3.2446363462512529</v>
      </c>
      <c r="AH54" s="83"/>
      <c r="AI54" s="83"/>
      <c r="AJ54" s="83"/>
      <c r="AK54" s="95"/>
      <c r="AL54" s="100">
        <v>60422.785470810544</v>
      </c>
      <c r="AM54" s="101">
        <v>3.2446363462512529</v>
      </c>
      <c r="AN54" s="99">
        <v>7.20015825305E-2</v>
      </c>
      <c r="AO54" s="95">
        <v>3.8664048644187026E-6</v>
      </c>
      <c r="AP54" s="96">
        <v>60422.857472393072</v>
      </c>
      <c r="AQ54" s="97">
        <v>3.2446402126561171</v>
      </c>
      <c r="AR54" s="102">
        <v>129608.47544553121</v>
      </c>
      <c r="AS54" s="103">
        <v>6.9598309137194159</v>
      </c>
      <c r="AT54" s="104"/>
      <c r="AU54" s="83"/>
      <c r="AV54" s="83"/>
      <c r="AW54" s="95"/>
      <c r="AX54" s="105">
        <v>69155.542264180709</v>
      </c>
      <c r="AY54" s="106">
        <v>3.7135756689580726</v>
      </c>
    </row>
    <row r="55" spans="1:51" customFormat="1" x14ac:dyDescent="0.2">
      <c r="A55" s="110" t="s">
        <v>112</v>
      </c>
      <c r="B55" s="94" t="s">
        <v>113</v>
      </c>
      <c r="C55" s="111">
        <v>383464.88191053184</v>
      </c>
      <c r="D55" s="99">
        <v>15573.164509461347</v>
      </c>
      <c r="E55" s="83">
        <v>4.061170981778405</v>
      </c>
      <c r="F55" s="83">
        <v>12589.482112213611</v>
      </c>
      <c r="G55" s="83">
        <v>3.2830860676182931</v>
      </c>
      <c r="H55" s="83"/>
      <c r="I55" s="83"/>
      <c r="J55" s="83"/>
      <c r="K55" s="95"/>
      <c r="L55" s="83"/>
      <c r="M55" s="83"/>
      <c r="N55" s="83"/>
      <c r="O55" s="95"/>
      <c r="P55" s="96">
        <v>28162.646621674961</v>
      </c>
      <c r="Q55" s="97">
        <v>7.344257049396699</v>
      </c>
      <c r="R55" s="98"/>
      <c r="S55" s="98"/>
      <c r="T55" s="83"/>
      <c r="U55" s="83"/>
      <c r="V55" s="83"/>
      <c r="W55" s="83"/>
      <c r="X55" s="83"/>
      <c r="Y55" s="83"/>
      <c r="Z55" s="99"/>
      <c r="AA55" s="83"/>
      <c r="AB55" s="83"/>
      <c r="AC55" s="83"/>
      <c r="AD55" s="96">
        <v>0</v>
      </c>
      <c r="AE55" s="97">
        <v>0</v>
      </c>
      <c r="AF55" s="99"/>
      <c r="AG55" s="83"/>
      <c r="AH55" s="83">
        <v>11889.690791477302</v>
      </c>
      <c r="AI55" s="83">
        <v>3.1005944357249766</v>
      </c>
      <c r="AJ55" s="83"/>
      <c r="AK55" s="95"/>
      <c r="AL55" s="100">
        <v>11889.690791477302</v>
      </c>
      <c r="AM55" s="101">
        <v>3.1005944357249766</v>
      </c>
      <c r="AN55" s="99">
        <v>2.0384135611800001</v>
      </c>
      <c r="AO55" s="95">
        <v>5.3157763783323261E-4</v>
      </c>
      <c r="AP55" s="96">
        <v>11891.729205038482</v>
      </c>
      <c r="AQ55" s="97">
        <v>3.1011260133628098</v>
      </c>
      <c r="AR55" s="102">
        <v>40054.375826713447</v>
      </c>
      <c r="AS55" s="103">
        <v>10.445383062759509</v>
      </c>
      <c r="AT55" s="104">
        <v>1819.8060378722</v>
      </c>
      <c r="AU55" s="83">
        <v>0.47456915188827864</v>
      </c>
      <c r="AV55" s="83">
        <v>116.45246064810001</v>
      </c>
      <c r="AW55" s="95">
        <v>3.0368481219949138E-2</v>
      </c>
      <c r="AX55" s="105">
        <v>30098.905120195261</v>
      </c>
      <c r="AY55" s="106">
        <v>7.8491946825049261</v>
      </c>
    </row>
    <row r="56" spans="1:51" customFormat="1" x14ac:dyDescent="0.2">
      <c r="A56" s="110" t="s">
        <v>112</v>
      </c>
      <c r="B56" s="94" t="s">
        <v>114</v>
      </c>
      <c r="C56" s="111">
        <v>1142332.7233624905</v>
      </c>
      <c r="D56" s="99">
        <v>61856.047302536128</v>
      </c>
      <c r="E56" s="83">
        <v>5.4148888530883541</v>
      </c>
      <c r="F56" s="83">
        <v>68630.997251651817</v>
      </c>
      <c r="G56" s="83">
        <v>6.0079691186324791</v>
      </c>
      <c r="H56" s="83">
        <v>4737.8833743395398</v>
      </c>
      <c r="I56" s="83">
        <v>0.41475511271299648</v>
      </c>
      <c r="J56" s="83">
        <v>6.1636383656899998</v>
      </c>
      <c r="K56" s="95">
        <v>5.3956594603603281E-4</v>
      </c>
      <c r="L56" s="83">
        <v>373.63525022308335</v>
      </c>
      <c r="M56" s="83">
        <v>3.27080930609496E-2</v>
      </c>
      <c r="N56" s="83">
        <v>38.017605316100003</v>
      </c>
      <c r="O56" s="95">
        <v>3.3280676057492291E-3</v>
      </c>
      <c r="P56" s="96">
        <v>135642.74442243241</v>
      </c>
      <c r="Q56" s="97">
        <v>11.874188811046569</v>
      </c>
      <c r="R56" s="98"/>
      <c r="S56" s="98"/>
      <c r="T56" s="83">
        <v>342.9127285495</v>
      </c>
      <c r="U56" s="83">
        <v>3.001863831232341E-2</v>
      </c>
      <c r="V56" s="83">
        <v>272.03703662914006</v>
      </c>
      <c r="W56" s="83">
        <v>2.3814168242365579E-2</v>
      </c>
      <c r="X56" s="83">
        <v>964.80241664016262</v>
      </c>
      <c r="Y56" s="83">
        <v>8.445896689365931E-2</v>
      </c>
      <c r="Z56" s="99">
        <v>78696.629176766175</v>
      </c>
      <c r="AA56" s="83">
        <v>6.8891162414677476</v>
      </c>
      <c r="AB56" s="83">
        <v>70.453288303500003</v>
      </c>
      <c r="AC56" s="83">
        <v>6.1674927858250128E-3</v>
      </c>
      <c r="AD56" s="96">
        <v>80346.834646888485</v>
      </c>
      <c r="AE56" s="97">
        <v>7.0335755077019222</v>
      </c>
      <c r="AF56" s="99"/>
      <c r="AG56" s="83"/>
      <c r="AH56" s="83">
        <v>6273.9156760648011</v>
      </c>
      <c r="AI56" s="83">
        <v>0.54921964045618354</v>
      </c>
      <c r="AJ56" s="83"/>
      <c r="AK56" s="95"/>
      <c r="AL56" s="100">
        <v>6273.9156760648011</v>
      </c>
      <c r="AM56" s="101">
        <v>0.54921964045618354</v>
      </c>
      <c r="AN56" s="99">
        <v>2746.1356362189927</v>
      </c>
      <c r="AO56" s="95">
        <v>0.24039717851517553</v>
      </c>
      <c r="AP56" s="96">
        <v>9020.0513122837947</v>
      </c>
      <c r="AQ56" s="97">
        <v>0.78961681897135927</v>
      </c>
      <c r="AR56" s="102">
        <v>225009.63038160471</v>
      </c>
      <c r="AS56" s="103">
        <v>19.697381137719852</v>
      </c>
      <c r="AT56" s="104">
        <v>1347.63832485132</v>
      </c>
      <c r="AU56" s="83">
        <v>0.11797248711255565</v>
      </c>
      <c r="AV56" s="83">
        <v>300.99544155546795</v>
      </c>
      <c r="AW56" s="95">
        <v>2.6349191912272186E-2</v>
      </c>
      <c r="AX56" s="105">
        <v>137291.37818883915</v>
      </c>
      <c r="AY56" s="106">
        <v>12.018510490071394</v>
      </c>
    </row>
    <row r="57" spans="1:51" customFormat="1" x14ac:dyDescent="0.2">
      <c r="A57" s="110" t="s">
        <v>115</v>
      </c>
      <c r="B57" s="94" t="s">
        <v>116</v>
      </c>
      <c r="C57" s="111">
        <v>3016140.4293503701</v>
      </c>
      <c r="D57" s="99"/>
      <c r="E57" s="83"/>
      <c r="F57" s="83"/>
      <c r="G57" s="83"/>
      <c r="H57" s="83"/>
      <c r="I57" s="83"/>
      <c r="J57" s="83"/>
      <c r="K57" s="95"/>
      <c r="L57" s="83"/>
      <c r="M57" s="83"/>
      <c r="N57" s="83"/>
      <c r="O57" s="95"/>
      <c r="P57" s="96">
        <v>0</v>
      </c>
      <c r="Q57" s="97">
        <v>0</v>
      </c>
      <c r="R57" s="98"/>
      <c r="S57" s="98"/>
      <c r="T57" s="83"/>
      <c r="U57" s="83"/>
      <c r="V57" s="83"/>
      <c r="W57" s="83"/>
      <c r="X57" s="83"/>
      <c r="Y57" s="83"/>
      <c r="Z57" s="99"/>
      <c r="AA57" s="83"/>
      <c r="AB57" s="83"/>
      <c r="AC57" s="83"/>
      <c r="AD57" s="96">
        <v>0</v>
      </c>
      <c r="AE57" s="97">
        <v>0</v>
      </c>
      <c r="AF57" s="99"/>
      <c r="AG57" s="83"/>
      <c r="AH57" s="83"/>
      <c r="AI57" s="83"/>
      <c r="AJ57" s="83"/>
      <c r="AK57" s="95"/>
      <c r="AL57" s="100">
        <v>0</v>
      </c>
      <c r="AM57" s="101">
        <v>0</v>
      </c>
      <c r="AN57" s="99"/>
      <c r="AO57" s="95"/>
      <c r="AP57" s="96">
        <v>0</v>
      </c>
      <c r="AQ57" s="97">
        <v>0</v>
      </c>
      <c r="AR57" s="102">
        <v>0</v>
      </c>
      <c r="AS57" s="103">
        <v>0</v>
      </c>
      <c r="AT57" s="104"/>
      <c r="AU57" s="83"/>
      <c r="AV57" s="83"/>
      <c r="AW57" s="95"/>
      <c r="AX57" s="105">
        <v>0</v>
      </c>
      <c r="AY57" s="106">
        <v>0</v>
      </c>
    </row>
    <row r="58" spans="1:51" customFormat="1" x14ac:dyDescent="0.2">
      <c r="A58" s="110" t="s">
        <v>117</v>
      </c>
      <c r="B58" s="94" t="s">
        <v>118</v>
      </c>
      <c r="C58" s="111">
        <v>1890785.0824409376</v>
      </c>
      <c r="D58" s="99">
        <v>2066.3288435999998</v>
      </c>
      <c r="E58" s="83">
        <v>0.10928417316115278</v>
      </c>
      <c r="F58" s="83">
        <v>112640.74520747113</v>
      </c>
      <c r="G58" s="83">
        <v>5.9573531785038121</v>
      </c>
      <c r="H58" s="83"/>
      <c r="I58" s="83"/>
      <c r="J58" s="83"/>
      <c r="K58" s="95"/>
      <c r="L58" s="83">
        <v>1022.97325727</v>
      </c>
      <c r="M58" s="83">
        <v>5.4103095416290096E-2</v>
      </c>
      <c r="N58" s="83"/>
      <c r="O58" s="95"/>
      <c r="P58" s="96">
        <v>115730.04730834113</v>
      </c>
      <c r="Q58" s="97">
        <v>6.1207404470812552</v>
      </c>
      <c r="R58" s="98"/>
      <c r="S58" s="98"/>
      <c r="T58" s="83"/>
      <c r="U58" s="83"/>
      <c r="V58" s="83">
        <v>154355.3525406004</v>
      </c>
      <c r="W58" s="83">
        <v>8.1635588292950256</v>
      </c>
      <c r="X58" s="83">
        <v>56.951132695798997</v>
      </c>
      <c r="Y58" s="83">
        <v>3.01203628189604E-3</v>
      </c>
      <c r="Z58" s="99"/>
      <c r="AA58" s="83"/>
      <c r="AB58" s="83"/>
      <c r="AC58" s="83"/>
      <c r="AD58" s="96">
        <v>154412.30367329618</v>
      </c>
      <c r="AE58" s="97">
        <v>8.1665708655769205</v>
      </c>
      <c r="AF58" s="99">
        <v>33127.3135177</v>
      </c>
      <c r="AG58" s="83">
        <v>1.7520401353565682</v>
      </c>
      <c r="AH58" s="83"/>
      <c r="AI58" s="83"/>
      <c r="AJ58" s="83"/>
      <c r="AK58" s="95"/>
      <c r="AL58" s="100">
        <v>33127.3135177</v>
      </c>
      <c r="AM58" s="101">
        <v>1.7520401353565682</v>
      </c>
      <c r="AN58" s="99">
        <v>8.3405681960599998E-2</v>
      </c>
      <c r="AO58" s="95">
        <v>4.4111667018721225E-6</v>
      </c>
      <c r="AP58" s="96">
        <v>33127.396923381959</v>
      </c>
      <c r="AQ58" s="97">
        <v>1.7520445465232699</v>
      </c>
      <c r="AR58" s="102">
        <v>303269.74790501926</v>
      </c>
      <c r="AS58" s="103">
        <v>16.039355859181445</v>
      </c>
      <c r="AT58" s="104"/>
      <c r="AU58" s="83"/>
      <c r="AV58" s="83"/>
      <c r="AW58" s="95"/>
      <c r="AX58" s="105">
        <v>115730.04730834113</v>
      </c>
      <c r="AY58" s="106">
        <v>6.1207404470812552</v>
      </c>
    </row>
    <row r="59" spans="1:51" customFormat="1" x14ac:dyDescent="0.2">
      <c r="A59" s="110" t="s">
        <v>119</v>
      </c>
      <c r="B59" s="94" t="s">
        <v>119</v>
      </c>
      <c r="C59" s="111">
        <v>844771.23150598782</v>
      </c>
      <c r="D59" s="99">
        <v>382518.19372719113</v>
      </c>
      <c r="E59" s="83">
        <v>45.280684220894877</v>
      </c>
      <c r="F59" s="83">
        <v>12409.491820600926</v>
      </c>
      <c r="G59" s="83">
        <v>1.4689766125769124</v>
      </c>
      <c r="H59" s="83">
        <v>37.455665646900002</v>
      </c>
      <c r="I59" s="83">
        <v>4.4338235311502218E-3</v>
      </c>
      <c r="J59" s="83">
        <v>1440.9709034742</v>
      </c>
      <c r="K59" s="95">
        <v>0.17057528118060519</v>
      </c>
      <c r="L59" s="83">
        <v>5.9981221005670005</v>
      </c>
      <c r="M59" s="83">
        <v>7.1002916255493776E-4</v>
      </c>
      <c r="N59" s="83">
        <v>9.2332373692800012</v>
      </c>
      <c r="O59" s="95">
        <v>1.0929867193535643E-3</v>
      </c>
      <c r="P59" s="96">
        <v>396421.3434763829</v>
      </c>
      <c r="Q59" s="97">
        <v>46.926472954065439</v>
      </c>
      <c r="R59" s="98"/>
      <c r="S59" s="98"/>
      <c r="T59" s="83"/>
      <c r="U59" s="83"/>
      <c r="V59" s="83">
        <v>716.80861933763742</v>
      </c>
      <c r="W59" s="83">
        <v>8.4852394660714328E-2</v>
      </c>
      <c r="X59" s="83">
        <v>35.899482861614402</v>
      </c>
      <c r="Y59" s="83">
        <v>4.249610015437646E-3</v>
      </c>
      <c r="Z59" s="99">
        <v>170357.70191814163</v>
      </c>
      <c r="AA59" s="83">
        <v>20.166134400012901</v>
      </c>
      <c r="AB59" s="83">
        <v>1539.4855239808996</v>
      </c>
      <c r="AC59" s="83">
        <v>0.18223697334442049</v>
      </c>
      <c r="AD59" s="96">
        <v>172649.8955443218</v>
      </c>
      <c r="AE59" s="97">
        <v>20.437473378033474</v>
      </c>
      <c r="AF59" s="99"/>
      <c r="AG59" s="83"/>
      <c r="AH59" s="83">
        <v>603.03868931115994</v>
      </c>
      <c r="AI59" s="83">
        <v>7.1384851522004703E-2</v>
      </c>
      <c r="AJ59" s="83"/>
      <c r="AK59" s="95"/>
      <c r="AL59" s="100">
        <v>603.03868931115994</v>
      </c>
      <c r="AM59" s="101">
        <v>7.1384851522004703E-2</v>
      </c>
      <c r="AN59" s="99">
        <v>4898.0802815337747</v>
      </c>
      <c r="AO59" s="95">
        <v>0.57981144466791146</v>
      </c>
      <c r="AP59" s="96">
        <v>5501.1189708449347</v>
      </c>
      <c r="AQ59" s="97">
        <v>0.65119629618991615</v>
      </c>
      <c r="AR59" s="102">
        <v>574572.35799155023</v>
      </c>
      <c r="AS59" s="103">
        <v>68.015142628288899</v>
      </c>
      <c r="AT59" s="104">
        <v>796.26449286712023</v>
      </c>
      <c r="AU59" s="83">
        <v>9.425800301551536E-2</v>
      </c>
      <c r="AV59" s="83">
        <v>770.21594745599918</v>
      </c>
      <c r="AW59" s="95">
        <v>9.1174500116785739E-2</v>
      </c>
      <c r="AX59" s="105">
        <v>397987.82391670602</v>
      </c>
      <c r="AY59" s="106">
        <v>47.111905457197736</v>
      </c>
    </row>
    <row r="60" spans="1:51" customFormat="1" x14ac:dyDescent="0.2">
      <c r="A60" s="110" t="s">
        <v>120</v>
      </c>
      <c r="B60" s="94" t="s">
        <v>121</v>
      </c>
      <c r="C60" s="111">
        <v>1588633.7138025013</v>
      </c>
      <c r="D60" s="99">
        <v>62104.611865044768</v>
      </c>
      <c r="E60" s="83">
        <v>3.9093096996156032</v>
      </c>
      <c r="F60" s="83">
        <v>426435.97899113951</v>
      </c>
      <c r="G60" s="83">
        <v>26.842939016473245</v>
      </c>
      <c r="H60" s="83"/>
      <c r="I60" s="83"/>
      <c r="J60" s="83"/>
      <c r="K60" s="95"/>
      <c r="L60" s="83"/>
      <c r="M60" s="83"/>
      <c r="N60" s="83"/>
      <c r="O60" s="95"/>
      <c r="P60" s="96">
        <v>488540.59085618425</v>
      </c>
      <c r="Q60" s="97">
        <v>30.752248716088843</v>
      </c>
      <c r="R60" s="98"/>
      <c r="S60" s="98"/>
      <c r="T60" s="83"/>
      <c r="U60" s="83"/>
      <c r="V60" s="83">
        <v>0.32932824935599997</v>
      </c>
      <c r="W60" s="83">
        <v>2.0730282033844714E-5</v>
      </c>
      <c r="X60" s="83"/>
      <c r="Y60" s="83"/>
      <c r="Z60" s="99"/>
      <c r="AA60" s="83"/>
      <c r="AB60" s="83"/>
      <c r="AC60" s="83"/>
      <c r="AD60" s="96">
        <v>0.32932824935599997</v>
      </c>
      <c r="AE60" s="97">
        <v>2.0730282033844714E-5</v>
      </c>
      <c r="AF60" s="99">
        <v>283452.51271882001</v>
      </c>
      <c r="AG60" s="83">
        <v>17.842534138367075</v>
      </c>
      <c r="AH60" s="83"/>
      <c r="AI60" s="83"/>
      <c r="AJ60" s="83"/>
      <c r="AK60" s="95"/>
      <c r="AL60" s="100">
        <v>283452.51271882001</v>
      </c>
      <c r="AM60" s="101">
        <v>17.842534138367075</v>
      </c>
      <c r="AN60" s="99"/>
      <c r="AO60" s="95"/>
      <c r="AP60" s="96">
        <v>283452.51271882001</v>
      </c>
      <c r="AQ60" s="97">
        <v>17.842534138367075</v>
      </c>
      <c r="AR60" s="102">
        <v>771993.43290325359</v>
      </c>
      <c r="AS60" s="103">
        <v>48.594803584737953</v>
      </c>
      <c r="AT60" s="104"/>
      <c r="AU60" s="83"/>
      <c r="AV60" s="83"/>
      <c r="AW60" s="95"/>
      <c r="AX60" s="105">
        <v>488540.59085618425</v>
      </c>
      <c r="AY60" s="106">
        <v>30.752248716088843</v>
      </c>
    </row>
    <row r="61" spans="1:51" customFormat="1" ht="13.5" thickBot="1" x14ac:dyDescent="0.25">
      <c r="A61" s="112" t="s">
        <v>120</v>
      </c>
      <c r="B61" s="113" t="s">
        <v>122</v>
      </c>
      <c r="C61" s="114">
        <v>3498943.5006577959</v>
      </c>
      <c r="D61" s="99"/>
      <c r="E61" s="83"/>
      <c r="F61" s="83">
        <v>74839.908615117238</v>
      </c>
      <c r="G61" s="83">
        <v>2.1389287538094699</v>
      </c>
      <c r="H61" s="83"/>
      <c r="I61" s="83"/>
      <c r="J61" s="83"/>
      <c r="K61" s="95"/>
      <c r="L61" s="83"/>
      <c r="M61" s="83"/>
      <c r="N61" s="83"/>
      <c r="O61" s="95"/>
      <c r="P61" s="96">
        <v>74839.908615117238</v>
      </c>
      <c r="Q61" s="97">
        <v>2.1389287538094699</v>
      </c>
      <c r="R61" s="98"/>
      <c r="S61" s="98"/>
      <c r="T61" s="83"/>
      <c r="U61" s="83"/>
      <c r="V61" s="83"/>
      <c r="W61" s="83"/>
      <c r="X61" s="83"/>
      <c r="Y61" s="83"/>
      <c r="Z61" s="99"/>
      <c r="AA61" s="83"/>
      <c r="AB61" s="83">
        <v>15180.715821000002</v>
      </c>
      <c r="AC61" s="83">
        <v>0.43386570312284412</v>
      </c>
      <c r="AD61" s="96">
        <v>15180.715821000002</v>
      </c>
      <c r="AE61" s="97">
        <v>0.43386570312284412</v>
      </c>
      <c r="AF61" s="99">
        <v>761038.29094918072</v>
      </c>
      <c r="AG61" s="83">
        <v>21.750516714719936</v>
      </c>
      <c r="AH61" s="83">
        <v>63.895250152309998</v>
      </c>
      <c r="AI61" s="83">
        <v>1.8261298057627336E-3</v>
      </c>
      <c r="AJ61" s="83"/>
      <c r="AK61" s="95"/>
      <c r="AL61" s="100">
        <v>761102.18619933305</v>
      </c>
      <c r="AM61" s="101">
        <v>21.7523428445257</v>
      </c>
      <c r="AN61" s="99"/>
      <c r="AO61" s="95"/>
      <c r="AP61" s="96">
        <v>761102.18619933305</v>
      </c>
      <c r="AQ61" s="97">
        <v>21.7523428445257</v>
      </c>
      <c r="AR61" s="102">
        <v>851122.81063545041</v>
      </c>
      <c r="AS61" s="103">
        <v>24.325137301458017</v>
      </c>
      <c r="AT61" s="104"/>
      <c r="AU61" s="83"/>
      <c r="AV61" s="83"/>
      <c r="AW61" s="95"/>
      <c r="AX61" s="105">
        <v>74839.908615117238</v>
      </c>
      <c r="AY61" s="106">
        <v>2.1389287538094699</v>
      </c>
    </row>
    <row r="62" spans="1:51" s="36" customFormat="1" ht="12.75" customHeight="1" thickBot="1" x14ac:dyDescent="0.25">
      <c r="A62" s="116" t="s">
        <v>8</v>
      </c>
      <c r="B62" s="117"/>
      <c r="C62" s="118">
        <f>SUM(C7:C61)</f>
        <v>252701298.296453</v>
      </c>
      <c r="D62" s="119">
        <f>SUM(D7:D61)</f>
        <v>6244918.2642847244</v>
      </c>
      <c r="E62" s="120">
        <f>(D62/C62)*100</f>
        <v>2.4712648120068561</v>
      </c>
      <c r="F62" s="121">
        <f>SUM(F7:F61)</f>
        <v>10235046.024604205</v>
      </c>
      <c r="G62" s="120">
        <f>(F62/C62)*100</f>
        <v>4.0502546261543557</v>
      </c>
      <c r="H62" s="121">
        <f>SUM(H7:H61)</f>
        <v>846707.92500533385</v>
      </c>
      <c r="I62" s="122">
        <f>(H62/C62)*100</f>
        <v>0.33506275223486598</v>
      </c>
      <c r="J62" s="121">
        <f>SUM(J7:J61)</f>
        <v>1447.1345418398901</v>
      </c>
      <c r="K62" s="123">
        <f>(J62/C62)*100</f>
        <v>5.7266604944079249E-4</v>
      </c>
      <c r="L62" s="121">
        <f>SUM(L7:L61)</f>
        <v>157997.27129297348</v>
      </c>
      <c r="M62" s="122">
        <f>(L62/C62)*100</f>
        <v>6.2523331838058541E-2</v>
      </c>
      <c r="N62" s="121">
        <f>SUM(N7:N61)</f>
        <v>554151.66850450437</v>
      </c>
      <c r="O62" s="123">
        <f>(N62/C62)*100</f>
        <v>0.21929118379693052</v>
      </c>
      <c r="P62" s="124">
        <f>SUM(P7:P61)</f>
        <v>18040268.288233567</v>
      </c>
      <c r="Q62" s="125">
        <f>(P62/C62)*100</f>
        <v>7.1389693720805019</v>
      </c>
      <c r="R62" s="121">
        <f>SUM(R7:R61)</f>
        <v>40.504509625700003</v>
      </c>
      <c r="S62" s="120">
        <f>(R62/C62)*100</f>
        <v>1.6028611605383485E-5</v>
      </c>
      <c r="T62" s="121">
        <f>SUM(T7:T61)</f>
        <v>342.9127285495</v>
      </c>
      <c r="U62" s="120">
        <f>(T62/C62)*100</f>
        <v>1.3569883924664951E-4</v>
      </c>
      <c r="V62" s="121">
        <f>SUM(V7:V61)</f>
        <v>259462.01077124465</v>
      </c>
      <c r="W62" s="122">
        <f>(V62/C62)*100</f>
        <v>0.10267537702432394</v>
      </c>
      <c r="X62" s="121">
        <f>SUM(X7:X61)</f>
        <v>26700.104546276743</v>
      </c>
      <c r="Y62" s="120">
        <f>(X62/C62)*100</f>
        <v>1.0565875492635534E-2</v>
      </c>
      <c r="Z62" s="119">
        <f>SUM(Z7:Z61)</f>
        <v>1308469.0713357558</v>
      </c>
      <c r="AA62" s="120">
        <f>(Z62/C62)*100</f>
        <v>0.51779277754273489</v>
      </c>
      <c r="AB62" s="121">
        <f>SUM(AB7:AB61)</f>
        <v>125760.17442587591</v>
      </c>
      <c r="AC62" s="120">
        <f>(AB62/C62)*100</f>
        <v>4.9766334907524738E-2</v>
      </c>
      <c r="AD62" s="124">
        <f>SUM(AD7:AD61)</f>
        <v>1720774.7783173278</v>
      </c>
      <c r="AE62" s="125">
        <f>(AD62/C62)*100</f>
        <v>0.68095209241807098</v>
      </c>
      <c r="AF62" s="119">
        <f>SUM(AF7:AF61)</f>
        <v>6207177.9798716614</v>
      </c>
      <c r="AG62" s="122">
        <f>(AF62/C62)*100</f>
        <v>2.4563300710033538</v>
      </c>
      <c r="AH62" s="121">
        <f>SUM(AH7:AH61)</f>
        <v>36579.151862127394</v>
      </c>
      <c r="AI62" s="122">
        <f>(AH62/C62)*100</f>
        <v>1.4475252841485235E-2</v>
      </c>
      <c r="AJ62" s="121">
        <f>SUM(AJ7:AJ61)</f>
        <v>0</v>
      </c>
      <c r="AK62" s="126">
        <f>(AJ62/C62)*100</f>
        <v>0</v>
      </c>
      <c r="AL62" s="127">
        <f>SUM(AL7:AL61)</f>
        <v>6243757.13173379</v>
      </c>
      <c r="AM62" s="128">
        <f>(AL62/C62)*100</f>
        <v>2.4708053238448398</v>
      </c>
      <c r="AN62" s="119">
        <f>SUM(AN7:AN61)</f>
        <v>27146.86758604641</v>
      </c>
      <c r="AO62" s="126">
        <f>(AN62/C62)*100</f>
        <v>1.0742670405357174E-2</v>
      </c>
      <c r="AP62" s="124">
        <f>SUM(AP7:AP61)</f>
        <v>6270903.9993198346</v>
      </c>
      <c r="AQ62" s="129">
        <f>(AP62/C62)*100</f>
        <v>2.4815479942501963</v>
      </c>
      <c r="AR62" s="124">
        <f>SUM(AR7:AR61)</f>
        <v>26031947.06587074</v>
      </c>
      <c r="AS62" s="126">
        <f>(AR62/C62)*100</f>
        <v>10.301469458748773</v>
      </c>
      <c r="AT62" s="127">
        <f>SUM(AT7:AT61)</f>
        <v>18692.778660169974</v>
      </c>
      <c r="AU62" s="120">
        <f>(AT62/C62)*100</f>
        <v>7.3971834676689321E-3</v>
      </c>
      <c r="AV62" s="121">
        <f>SUM(AV7:AV61)</f>
        <v>17533.354073787483</v>
      </c>
      <c r="AW62" s="120">
        <f>(AV62/C62)*100</f>
        <v>6.9383711884291452E-3</v>
      </c>
      <c r="AX62" s="121">
        <f>SUM(AX7:AX61)</f>
        <v>18076494.42096753</v>
      </c>
      <c r="AY62" s="125">
        <f>(AX62/C62)*100</f>
        <v>7.1533049267366016</v>
      </c>
    </row>
    <row r="63" spans="1:51" x14ac:dyDescent="0.2">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spans="1:51" x14ac:dyDescent="0.2">
      <c r="A64" s="130" t="s">
        <v>5</v>
      </c>
      <c r="P64" s="42"/>
      <c r="AX64" s="41"/>
    </row>
    <row r="65" spans="1:48" x14ac:dyDescent="0.2">
      <c r="A65" s="130" t="s">
        <v>295</v>
      </c>
      <c r="AT65" s="43"/>
      <c r="AU65" s="43"/>
      <c r="AV65" s="43"/>
    </row>
    <row r="66" spans="1:48" x14ac:dyDescent="0.2">
      <c r="A66" s="130" t="s">
        <v>297</v>
      </c>
    </row>
    <row r="67" spans="1:48" x14ac:dyDescent="0.2">
      <c r="A67" s="130" t="s">
        <v>319</v>
      </c>
    </row>
    <row r="68" spans="1:48" x14ac:dyDescent="0.2">
      <c r="A68" s="130" t="s">
        <v>320</v>
      </c>
    </row>
    <row r="69" spans="1:48" x14ac:dyDescent="0.2">
      <c r="A69" s="130" t="s">
        <v>298</v>
      </c>
    </row>
    <row r="70" spans="1:48" x14ac:dyDescent="0.2">
      <c r="A70" s="130"/>
    </row>
    <row r="71" spans="1:48" x14ac:dyDescent="0.2">
      <c r="A71" s="130" t="s">
        <v>129</v>
      </c>
    </row>
    <row r="72" spans="1:48" x14ac:dyDescent="0.2">
      <c r="A72" s="130" t="s">
        <v>130</v>
      </c>
    </row>
    <row r="73" spans="1:48" x14ac:dyDescent="0.2">
      <c r="A73" s="130"/>
    </row>
    <row r="74" spans="1:48" x14ac:dyDescent="0.2">
      <c r="A74" s="130" t="s">
        <v>289</v>
      </c>
    </row>
    <row r="75" spans="1:48" x14ac:dyDescent="0.2">
      <c r="A75" s="130"/>
    </row>
    <row r="76" spans="1:48" x14ac:dyDescent="0.2">
      <c r="A76" s="130" t="s">
        <v>296</v>
      </c>
    </row>
    <row r="77" spans="1:48" x14ac:dyDescent="0.2">
      <c r="A77" s="130" t="s">
        <v>290</v>
      </c>
    </row>
    <row r="78" spans="1:48" x14ac:dyDescent="0.2">
      <c r="A78" s="45" t="s">
        <v>321</v>
      </c>
    </row>
    <row r="79" spans="1:48" x14ac:dyDescent="0.2">
      <c r="A79" s="44" t="s">
        <v>322</v>
      </c>
    </row>
    <row r="80" spans="1:48" x14ac:dyDescent="0.2">
      <c r="A80" s="44" t="s">
        <v>28</v>
      </c>
    </row>
    <row r="81" spans="1:1" x14ac:dyDescent="0.2">
      <c r="A81" s="44" t="s">
        <v>29</v>
      </c>
    </row>
    <row r="83" spans="1:1" x14ac:dyDescent="0.2">
      <c r="A83" s="44" t="s">
        <v>323</v>
      </c>
    </row>
    <row r="85" spans="1:1" x14ac:dyDescent="0.2">
      <c r="A85" s="45" t="s">
        <v>125</v>
      </c>
    </row>
  </sheetData>
  <mergeCells count="52">
    <mergeCell ref="R3:AE3"/>
    <mergeCell ref="D5:E5"/>
    <mergeCell ref="F5:G5"/>
    <mergeCell ref="Z5:AA5"/>
    <mergeCell ref="AX4:AY4"/>
    <mergeCell ref="AX5:AY5"/>
    <mergeCell ref="J5:K5"/>
    <mergeCell ref="T4:U4"/>
    <mergeCell ref="T5:U5"/>
    <mergeCell ref="AF5:AG5"/>
    <mergeCell ref="AH5:AI5"/>
    <mergeCell ref="AL4:AM4"/>
    <mergeCell ref="AN4:AO4"/>
    <mergeCell ref="L4:M4"/>
    <mergeCell ref="AP5:AQ5"/>
    <mergeCell ref="AP4:AQ4"/>
    <mergeCell ref="AR5:AS5"/>
    <mergeCell ref="AJ5:AK5"/>
    <mergeCell ref="AL5:AM5"/>
    <mergeCell ref="AT3:AW3"/>
    <mergeCell ref="AT4:AU4"/>
    <mergeCell ref="AV4:AW4"/>
    <mergeCell ref="AV5:AW5"/>
    <mergeCell ref="AT5:AU5"/>
    <mergeCell ref="AN5:AO5"/>
    <mergeCell ref="AJ4:AK4"/>
    <mergeCell ref="AF3:AQ3"/>
    <mergeCell ref="AF4:AG4"/>
    <mergeCell ref="AH4:AI4"/>
    <mergeCell ref="V4:W4"/>
    <mergeCell ref="X4:Y4"/>
    <mergeCell ref="AR4:AS4"/>
    <mergeCell ref="H5:I5"/>
    <mergeCell ref="P5:Q5"/>
    <mergeCell ref="P4:Q4"/>
    <mergeCell ref="Z4:AA4"/>
    <mergeCell ref="AB4:AC4"/>
    <mergeCell ref="AB5:AC5"/>
    <mergeCell ref="AD5:AE5"/>
    <mergeCell ref="L5:M5"/>
    <mergeCell ref="N5:O5"/>
    <mergeCell ref="D3:Q3"/>
    <mergeCell ref="D4:E4"/>
    <mergeCell ref="F4:G4"/>
    <mergeCell ref="H4:I4"/>
    <mergeCell ref="J4:K4"/>
    <mergeCell ref="N4:O4"/>
    <mergeCell ref="AD4:AE4"/>
    <mergeCell ref="V5:W5"/>
    <mergeCell ref="X5:Y5"/>
    <mergeCell ref="R4:S4"/>
    <mergeCell ref="R5:S5"/>
  </mergeCells>
  <pageMargins left="0.70866141732283472" right="0.70866141732283472" top="0.74803149606299213" bottom="0.74803149606299213" header="0.31496062992125984" footer="0.31496062992125984"/>
  <pageSetup paperSize="8" scale="61" fitToWidth="2" orientation="landscape" r:id="rId1"/>
  <headerFooter alignWithMargins="0"/>
  <colBreaks count="1" manualBreakCount="1">
    <brk id="25" max="85" man="1"/>
  </colBreaks>
  <ignoredErrors>
    <ignoredError sqref="E62 G62 I62 K62 M62 O62 Q62 U62 AA62 AC62 AE62 AG62 AI62 AK62 AM62 AO62 AQ62 AS62 AU62 AW62 W62 Y62 S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SheetLayoutView="78" workbookViewId="0">
      <selection sqref="A1:E1"/>
    </sheetView>
  </sheetViews>
  <sheetFormatPr defaultRowHeight="12" x14ac:dyDescent="0.2"/>
  <cols>
    <col min="1" max="1" width="18.7109375" style="1" bestFit="1" customWidth="1"/>
    <col min="2" max="2" width="19.5703125" style="1" bestFit="1" customWidth="1"/>
    <col min="3" max="3" width="16.7109375" style="5" bestFit="1" customWidth="1"/>
    <col min="4" max="4" width="16.85546875" style="1" customWidth="1"/>
    <col min="5" max="5" width="15.140625" style="1" customWidth="1"/>
    <col min="6" max="6" width="1.7109375" style="1" bestFit="1" customWidth="1"/>
    <col min="7" max="7" width="11.7109375" style="1" bestFit="1" customWidth="1"/>
    <col min="8" max="16384" width="9.140625" style="2"/>
  </cols>
  <sheetData>
    <row r="1" spans="1:6" x14ac:dyDescent="0.2">
      <c r="A1" s="168" t="s">
        <v>318</v>
      </c>
      <c r="B1" s="168"/>
      <c r="C1" s="168"/>
      <c r="D1" s="168"/>
      <c r="E1" s="168"/>
    </row>
    <row r="2" spans="1:6" x14ac:dyDescent="0.2">
      <c r="A2" s="34"/>
      <c r="B2" s="34"/>
      <c r="C2" s="34"/>
      <c r="D2" s="34"/>
      <c r="E2" s="34"/>
    </row>
    <row r="3" spans="1:6" x14ac:dyDescent="0.2">
      <c r="A3" s="3" t="s">
        <v>337</v>
      </c>
      <c r="B3" s="4"/>
    </row>
    <row r="4" spans="1:6" ht="12.75" customHeight="1" x14ac:dyDescent="0.2">
      <c r="A4" s="2"/>
      <c r="B4" s="6"/>
      <c r="C4" s="7"/>
      <c r="D4" s="169" t="s">
        <v>128</v>
      </c>
      <c r="E4" s="169"/>
    </row>
    <row r="5" spans="1:6" x14ac:dyDescent="0.2">
      <c r="A5" s="8" t="s">
        <v>30</v>
      </c>
      <c r="B5" s="8" t="s">
        <v>1</v>
      </c>
      <c r="C5" s="35" t="s">
        <v>2</v>
      </c>
      <c r="D5" s="9" t="s">
        <v>0</v>
      </c>
      <c r="E5" s="9" t="s">
        <v>6</v>
      </c>
    </row>
    <row r="6" spans="1:6" x14ac:dyDescent="0.2">
      <c r="A6" s="28" t="s">
        <v>43</v>
      </c>
      <c r="B6" s="28" t="s">
        <v>45</v>
      </c>
      <c r="C6" s="29">
        <v>6524178.1253254497</v>
      </c>
      <c r="D6" s="30">
        <v>4545.3396317704</v>
      </c>
      <c r="E6" s="31">
        <v>6.9669152871936063E-2</v>
      </c>
    </row>
    <row r="7" spans="1:6" x14ac:dyDescent="0.2">
      <c r="A7" s="28" t="s">
        <v>49</v>
      </c>
      <c r="B7" s="28" t="s">
        <v>51</v>
      </c>
      <c r="C7" s="29">
        <v>953660.49340993911</v>
      </c>
      <c r="D7" s="30">
        <v>4199.0595858346996</v>
      </c>
      <c r="E7" s="31">
        <v>0.44030969247980561</v>
      </c>
    </row>
    <row r="8" spans="1:6" x14ac:dyDescent="0.2">
      <c r="A8" s="28" t="s">
        <v>49</v>
      </c>
      <c r="B8" s="28" t="s">
        <v>52</v>
      </c>
      <c r="C8" s="29">
        <v>4397260.307150742</v>
      </c>
      <c r="D8" s="30">
        <v>1216024.3368867424</v>
      </c>
      <c r="E8" s="31">
        <v>27.65413580154139</v>
      </c>
    </row>
    <row r="9" spans="1:6" x14ac:dyDescent="0.2">
      <c r="A9" s="28" t="s">
        <v>53</v>
      </c>
      <c r="B9" s="28" t="s">
        <v>54</v>
      </c>
      <c r="C9" s="29">
        <v>4701517.538145313</v>
      </c>
      <c r="D9" s="30">
        <v>4701512.55052</v>
      </c>
      <c r="E9" s="31">
        <v>99.999893914565405</v>
      </c>
    </row>
    <row r="10" spans="1:6" x14ac:dyDescent="0.2">
      <c r="A10" s="28" t="s">
        <v>59</v>
      </c>
      <c r="B10" s="28" t="s">
        <v>60</v>
      </c>
      <c r="C10" s="29">
        <v>3432084.3452513847</v>
      </c>
      <c r="D10" s="30">
        <v>2684.2337696751997</v>
      </c>
      <c r="E10" s="31">
        <v>7.82100175769017E-2</v>
      </c>
    </row>
    <row r="11" spans="1:6" x14ac:dyDescent="0.2">
      <c r="A11" s="28" t="s">
        <v>59</v>
      </c>
      <c r="B11" s="28" t="s">
        <v>61</v>
      </c>
      <c r="C11" s="29">
        <v>4928785.0133047691</v>
      </c>
      <c r="D11" s="30">
        <v>989703.67898377508</v>
      </c>
      <c r="E11" s="31">
        <v>20.080074020517586</v>
      </c>
      <c r="F11" s="1" t="s">
        <v>325</v>
      </c>
    </row>
    <row r="12" spans="1:6" x14ac:dyDescent="0.2">
      <c r="A12" s="28" t="s">
        <v>65</v>
      </c>
      <c r="B12" s="28" t="s">
        <v>68</v>
      </c>
      <c r="C12" s="29">
        <v>4718656.3045423571</v>
      </c>
      <c r="D12" s="30">
        <v>833603.89719322405</v>
      </c>
      <c r="E12" s="31">
        <v>17.666128732257221</v>
      </c>
    </row>
    <row r="13" spans="1:6" x14ac:dyDescent="0.2">
      <c r="A13" s="28" t="s">
        <v>72</v>
      </c>
      <c r="B13" s="28" t="s">
        <v>73</v>
      </c>
      <c r="C13" s="29">
        <v>2914114.0086599998</v>
      </c>
      <c r="D13" s="30">
        <v>1884460.4964999999</v>
      </c>
      <c r="E13" s="31">
        <v>64.666670243506815</v>
      </c>
    </row>
    <row r="14" spans="1:6" x14ac:dyDescent="0.2">
      <c r="A14" s="28" t="s">
        <v>72</v>
      </c>
      <c r="B14" s="28" t="s">
        <v>74</v>
      </c>
      <c r="C14" s="29">
        <v>12714851.541293103</v>
      </c>
      <c r="D14" s="30">
        <v>2949202.8418757473</v>
      </c>
      <c r="E14" s="31">
        <v>23.194945157620083</v>
      </c>
    </row>
    <row r="15" spans="1:6" x14ac:dyDescent="0.2">
      <c r="A15" s="28" t="s">
        <v>75</v>
      </c>
      <c r="B15" s="28" t="s">
        <v>76</v>
      </c>
      <c r="C15" s="29">
        <v>17223803.456911489</v>
      </c>
      <c r="D15" s="30">
        <v>1112005.4722089195</v>
      </c>
      <c r="E15" s="31">
        <v>6.4562131993134129</v>
      </c>
    </row>
    <row r="16" spans="1:6" x14ac:dyDescent="0.2">
      <c r="A16" s="28" t="s">
        <v>75</v>
      </c>
      <c r="B16" s="28" t="s">
        <v>77</v>
      </c>
      <c r="C16" s="29">
        <v>12315745.773650898</v>
      </c>
      <c r="D16" s="30">
        <v>2583412.7127279998</v>
      </c>
      <c r="E16" s="31">
        <v>20.976502440113045</v>
      </c>
    </row>
    <row r="17" spans="1:8" x14ac:dyDescent="0.2">
      <c r="A17" s="28" t="s">
        <v>78</v>
      </c>
      <c r="B17" s="28" t="s">
        <v>79</v>
      </c>
      <c r="C17" s="29">
        <v>12590860.666541617</v>
      </c>
      <c r="D17" s="30">
        <v>606163.16930299997</v>
      </c>
      <c r="E17" s="31">
        <v>4.8143108351106649</v>
      </c>
    </row>
    <row r="18" spans="1:8" x14ac:dyDescent="0.2">
      <c r="A18" s="28" t="s">
        <v>78</v>
      </c>
      <c r="B18" s="28" t="s">
        <v>80</v>
      </c>
      <c r="C18" s="29">
        <v>577727.10285599995</v>
      </c>
      <c r="D18" s="30">
        <v>214536.89447</v>
      </c>
      <c r="E18" s="31">
        <v>37.134642534413672</v>
      </c>
    </row>
    <row r="19" spans="1:8" x14ac:dyDescent="0.2">
      <c r="A19" s="28" t="s">
        <v>78</v>
      </c>
      <c r="B19" s="28" t="s">
        <v>81</v>
      </c>
      <c r="C19" s="29">
        <v>3883772.4195274301</v>
      </c>
      <c r="D19" s="30">
        <v>291236.56212843</v>
      </c>
      <c r="E19" s="31">
        <v>7.4988060748386252</v>
      </c>
    </row>
    <row r="20" spans="1:8" x14ac:dyDescent="0.2">
      <c r="A20" s="28" t="s">
        <v>89</v>
      </c>
      <c r="B20" s="28" t="s">
        <v>91</v>
      </c>
      <c r="C20" s="29">
        <v>10098623.124184351</v>
      </c>
      <c r="D20" s="30">
        <v>4726025.0629599998</v>
      </c>
      <c r="E20" s="31">
        <v>46.798707158820854</v>
      </c>
    </row>
    <row r="21" spans="1:8" x14ac:dyDescent="0.2">
      <c r="A21" s="28" t="s">
        <v>98</v>
      </c>
      <c r="B21" s="28" t="s">
        <v>99</v>
      </c>
      <c r="C21" s="29">
        <v>2449184.9170909505</v>
      </c>
      <c r="D21" s="30">
        <v>1178425.6986064238</v>
      </c>
      <c r="E21" s="31">
        <v>48.115015341761676</v>
      </c>
      <c r="F21" s="1" t="s">
        <v>325</v>
      </c>
    </row>
    <row r="22" spans="1:8" x14ac:dyDescent="0.2">
      <c r="A22" s="28" t="s">
        <v>98</v>
      </c>
      <c r="B22" s="28" t="s">
        <v>100</v>
      </c>
      <c r="C22" s="29">
        <v>5970915.3799321325</v>
      </c>
      <c r="D22" s="30">
        <v>2085057.6273850172</v>
      </c>
      <c r="E22" s="31">
        <v>34.92023407989943</v>
      </c>
      <c r="F22" s="1" t="s">
        <v>325</v>
      </c>
    </row>
    <row r="23" spans="1:8" x14ac:dyDescent="0.2">
      <c r="A23" s="28" t="s">
        <v>115</v>
      </c>
      <c r="B23" s="28" t="s">
        <v>116</v>
      </c>
      <c r="C23" s="29">
        <v>3016140.4293503701</v>
      </c>
      <c r="D23" s="30">
        <v>353704.59754837025</v>
      </c>
      <c r="E23" s="31">
        <v>11.72705999052414</v>
      </c>
    </row>
    <row r="24" spans="1:8" x14ac:dyDescent="0.2">
      <c r="A24" s="28" t="s">
        <v>117</v>
      </c>
      <c r="B24" s="28" t="s">
        <v>118</v>
      </c>
      <c r="C24" s="29">
        <v>1890785.0824409376</v>
      </c>
      <c r="D24" s="30">
        <v>1132.0396456977098</v>
      </c>
      <c r="E24" s="31">
        <v>5.9871407713682934E-2</v>
      </c>
    </row>
    <row r="25" spans="1:8" x14ac:dyDescent="0.2">
      <c r="A25" s="28" t="s">
        <v>120</v>
      </c>
      <c r="B25" s="28" t="s">
        <v>122</v>
      </c>
      <c r="C25" s="29">
        <v>3498943.5006577959</v>
      </c>
      <c r="D25" s="30">
        <v>42324.466651399998</v>
      </c>
      <c r="E25" s="31">
        <v>1.2096356126768857</v>
      </c>
    </row>
    <row r="27" spans="1:8" x14ac:dyDescent="0.2">
      <c r="A27" s="3" t="s">
        <v>338</v>
      </c>
      <c r="C27" s="11"/>
    </row>
    <row r="28" spans="1:8" x14ac:dyDescent="0.2">
      <c r="A28" s="12"/>
      <c r="B28" s="12"/>
      <c r="C28" s="13"/>
    </row>
    <row r="29" spans="1:8" s="15" customFormat="1" x14ac:dyDescent="0.2">
      <c r="A29" s="8" t="s">
        <v>30</v>
      </c>
      <c r="B29" s="8" t="s">
        <v>1</v>
      </c>
      <c r="C29" s="8" t="s">
        <v>124</v>
      </c>
      <c r="D29" s="35" t="s">
        <v>31</v>
      </c>
      <c r="E29" s="35" t="s">
        <v>0</v>
      </c>
      <c r="F29" s="6"/>
      <c r="G29" s="6"/>
      <c r="H29" s="14"/>
    </row>
    <row r="30" spans="1:8" s="15" customFormat="1" x14ac:dyDescent="0.2">
      <c r="A30" s="28" t="s">
        <v>43</v>
      </c>
      <c r="B30" s="28" t="s">
        <v>45</v>
      </c>
      <c r="C30" s="32" t="s">
        <v>301</v>
      </c>
      <c r="D30" s="33" t="s">
        <v>302</v>
      </c>
      <c r="E30" s="30">
        <v>4545.3396317704</v>
      </c>
      <c r="F30" s="6"/>
      <c r="G30" s="6"/>
      <c r="H30" s="14"/>
    </row>
    <row r="31" spans="1:8" s="15" customFormat="1" x14ac:dyDescent="0.2">
      <c r="A31" s="28" t="s">
        <v>49</v>
      </c>
      <c r="B31" s="28" t="s">
        <v>51</v>
      </c>
      <c r="C31" s="32" t="s">
        <v>303</v>
      </c>
      <c r="D31" s="33" t="s">
        <v>304</v>
      </c>
      <c r="E31" s="30">
        <v>4199.0595858346996</v>
      </c>
      <c r="F31" s="6"/>
      <c r="G31" s="6"/>
      <c r="H31" s="14"/>
    </row>
    <row r="32" spans="1:8" s="15" customFormat="1" x14ac:dyDescent="0.2">
      <c r="A32" s="28" t="s">
        <v>49</v>
      </c>
      <c r="B32" s="28" t="s">
        <v>52</v>
      </c>
      <c r="C32" s="32" t="s">
        <v>305</v>
      </c>
      <c r="D32" s="33" t="s">
        <v>306</v>
      </c>
      <c r="E32" s="30">
        <v>25200.517785700002</v>
      </c>
      <c r="F32" s="6"/>
      <c r="G32" s="6"/>
      <c r="H32" s="14"/>
    </row>
    <row r="33" spans="1:8" s="15" customFormat="1" x14ac:dyDescent="0.2">
      <c r="A33" s="28" t="s">
        <v>49</v>
      </c>
      <c r="B33" s="28" t="s">
        <v>52</v>
      </c>
      <c r="C33" s="32" t="s">
        <v>303</v>
      </c>
      <c r="D33" s="33" t="s">
        <v>304</v>
      </c>
      <c r="E33" s="30">
        <v>1190823.8191010423</v>
      </c>
      <c r="F33" s="6"/>
      <c r="G33" s="6"/>
      <c r="H33" s="14"/>
    </row>
    <row r="34" spans="1:8" s="15" customFormat="1" x14ac:dyDescent="0.2">
      <c r="A34" s="28" t="s">
        <v>53</v>
      </c>
      <c r="B34" s="28" t="s">
        <v>54</v>
      </c>
      <c r="C34" s="32" t="s">
        <v>307</v>
      </c>
      <c r="D34" s="33" t="s">
        <v>306</v>
      </c>
      <c r="E34" s="30">
        <v>4701512.55052</v>
      </c>
      <c r="F34" s="6"/>
      <c r="G34" s="6"/>
      <c r="H34" s="14"/>
    </row>
    <row r="35" spans="1:8" s="15" customFormat="1" x14ac:dyDescent="0.2">
      <c r="A35" s="28" t="s">
        <v>59</v>
      </c>
      <c r="B35" s="28" t="s">
        <v>60</v>
      </c>
      <c r="C35" s="32" t="s">
        <v>303</v>
      </c>
      <c r="D35" s="33" t="s">
        <v>304</v>
      </c>
      <c r="E35" s="30">
        <v>2684.2337696751997</v>
      </c>
      <c r="F35" s="6"/>
      <c r="G35" s="6"/>
      <c r="H35" s="14"/>
    </row>
    <row r="36" spans="1:8" s="15" customFormat="1" x14ac:dyDescent="0.2">
      <c r="A36" s="28" t="s">
        <v>59</v>
      </c>
      <c r="B36" s="28" t="s">
        <v>61</v>
      </c>
      <c r="C36" s="32" t="s">
        <v>308</v>
      </c>
      <c r="D36" s="33" t="s">
        <v>309</v>
      </c>
      <c r="E36" s="30">
        <v>92037.548938128457</v>
      </c>
      <c r="F36" s="6" t="s">
        <v>325</v>
      </c>
      <c r="G36" s="6"/>
      <c r="H36" s="14"/>
    </row>
    <row r="37" spans="1:8" s="15" customFormat="1" x14ac:dyDescent="0.2">
      <c r="A37" s="28" t="s">
        <v>59</v>
      </c>
      <c r="B37" s="28" t="s">
        <v>61</v>
      </c>
      <c r="C37" s="32" t="s">
        <v>310</v>
      </c>
      <c r="D37" s="33" t="s">
        <v>311</v>
      </c>
      <c r="E37" s="30">
        <v>897666.13004564657</v>
      </c>
      <c r="F37" s="6"/>
      <c r="G37" s="6"/>
      <c r="H37" s="14"/>
    </row>
    <row r="38" spans="1:8" s="15" customFormat="1" x14ac:dyDescent="0.2">
      <c r="A38" s="28" t="s">
        <v>65</v>
      </c>
      <c r="B38" s="28" t="s">
        <v>68</v>
      </c>
      <c r="C38" s="32" t="s">
        <v>312</v>
      </c>
      <c r="D38" s="33" t="s">
        <v>302</v>
      </c>
      <c r="E38" s="30">
        <v>833603.89719322405</v>
      </c>
      <c r="F38" s="6"/>
      <c r="G38" s="6"/>
      <c r="H38" s="14"/>
    </row>
    <row r="39" spans="1:8" s="15" customFormat="1" x14ac:dyDescent="0.2">
      <c r="A39" s="28" t="s">
        <v>72</v>
      </c>
      <c r="B39" s="28" t="s">
        <v>73</v>
      </c>
      <c r="C39" s="32" t="s">
        <v>307</v>
      </c>
      <c r="D39" s="33" t="s">
        <v>306</v>
      </c>
      <c r="E39" s="30">
        <v>1884460.4964999999</v>
      </c>
      <c r="F39" s="6"/>
      <c r="G39" s="6"/>
      <c r="H39" s="14"/>
    </row>
    <row r="40" spans="1:8" s="15" customFormat="1" x14ac:dyDescent="0.2">
      <c r="A40" s="28" t="s">
        <v>72</v>
      </c>
      <c r="B40" s="28" t="s">
        <v>74</v>
      </c>
      <c r="C40" s="32" t="s">
        <v>312</v>
      </c>
      <c r="D40" s="33" t="s">
        <v>302</v>
      </c>
      <c r="E40" s="30">
        <v>1097422.8221770676</v>
      </c>
      <c r="F40" s="6"/>
      <c r="G40" s="6"/>
      <c r="H40" s="14"/>
    </row>
    <row r="41" spans="1:8" s="15" customFormat="1" x14ac:dyDescent="0.2">
      <c r="A41" s="28" t="s">
        <v>72</v>
      </c>
      <c r="B41" s="28" t="s">
        <v>74</v>
      </c>
      <c r="C41" s="32" t="s">
        <v>307</v>
      </c>
      <c r="D41" s="33" t="s">
        <v>306</v>
      </c>
      <c r="E41" s="30">
        <v>1851780.0196986794</v>
      </c>
      <c r="F41" s="6"/>
      <c r="G41" s="6"/>
      <c r="H41" s="14"/>
    </row>
    <row r="42" spans="1:8" s="15" customFormat="1" x14ac:dyDescent="0.2">
      <c r="A42" s="28" t="s">
        <v>75</v>
      </c>
      <c r="B42" s="28" t="s">
        <v>76</v>
      </c>
      <c r="C42" s="32" t="s">
        <v>307</v>
      </c>
      <c r="D42" s="33" t="s">
        <v>306</v>
      </c>
      <c r="E42" s="30">
        <v>420861.20866390003</v>
      </c>
      <c r="F42" s="6"/>
      <c r="G42" s="6"/>
      <c r="H42" s="14"/>
    </row>
    <row r="43" spans="1:8" s="15" customFormat="1" x14ac:dyDescent="0.2">
      <c r="A43" s="28" t="s">
        <v>75</v>
      </c>
      <c r="B43" s="28" t="s">
        <v>76</v>
      </c>
      <c r="C43" s="32" t="s">
        <v>313</v>
      </c>
      <c r="D43" s="33" t="s">
        <v>311</v>
      </c>
      <c r="E43" s="30">
        <v>19861.4888469</v>
      </c>
      <c r="F43" s="6"/>
      <c r="G43" s="6"/>
      <c r="H43" s="14"/>
    </row>
    <row r="44" spans="1:8" s="15" customFormat="1" x14ac:dyDescent="0.2">
      <c r="A44" s="28" t="s">
        <v>75</v>
      </c>
      <c r="B44" s="28" t="s">
        <v>76</v>
      </c>
      <c r="C44" s="32" t="s">
        <v>314</v>
      </c>
      <c r="D44" s="33" t="s">
        <v>306</v>
      </c>
      <c r="E44" s="30">
        <v>671282.77469811949</v>
      </c>
      <c r="F44" s="6"/>
      <c r="G44" s="6"/>
      <c r="H44" s="14"/>
    </row>
    <row r="45" spans="1:8" s="15" customFormat="1" x14ac:dyDescent="0.2">
      <c r="A45" s="28" t="s">
        <v>75</v>
      </c>
      <c r="B45" s="28" t="s">
        <v>77</v>
      </c>
      <c r="C45" s="32" t="s">
        <v>310</v>
      </c>
      <c r="D45" s="33" t="s">
        <v>311</v>
      </c>
      <c r="E45" s="30">
        <v>1582900.4805239302</v>
      </c>
      <c r="F45" s="6"/>
      <c r="G45" s="6"/>
      <c r="H45" s="14"/>
    </row>
    <row r="46" spans="1:8" x14ac:dyDescent="0.2">
      <c r="A46" s="28" t="s">
        <v>75</v>
      </c>
      <c r="B46" s="28" t="s">
        <v>77</v>
      </c>
      <c r="C46" s="32" t="s">
        <v>313</v>
      </c>
      <c r="D46" s="33" t="s">
        <v>311</v>
      </c>
      <c r="E46" s="30">
        <v>54994.073745101996</v>
      </c>
      <c r="G46" s="16"/>
      <c r="H46" s="17"/>
    </row>
    <row r="47" spans="1:8" x14ac:dyDescent="0.2">
      <c r="A47" s="28" t="s">
        <v>75</v>
      </c>
      <c r="B47" s="28" t="s">
        <v>77</v>
      </c>
      <c r="C47" s="32" t="s">
        <v>314</v>
      </c>
      <c r="D47" s="33" t="s">
        <v>306</v>
      </c>
      <c r="E47" s="30">
        <v>945518.15845896793</v>
      </c>
      <c r="G47" s="16"/>
      <c r="H47" s="17"/>
    </row>
    <row r="48" spans="1:8" x14ac:dyDescent="0.2">
      <c r="A48" s="28" t="s">
        <v>78</v>
      </c>
      <c r="B48" s="28" t="s">
        <v>79</v>
      </c>
      <c r="C48" s="32" t="s">
        <v>307</v>
      </c>
      <c r="D48" s="33" t="s">
        <v>306</v>
      </c>
      <c r="E48" s="30">
        <v>606163.16930299997</v>
      </c>
      <c r="G48" s="16"/>
      <c r="H48" s="17"/>
    </row>
    <row r="49" spans="1:8" x14ac:dyDescent="0.2">
      <c r="A49" s="28" t="s">
        <v>78</v>
      </c>
      <c r="B49" s="28" t="s">
        <v>80</v>
      </c>
      <c r="C49" s="32" t="s">
        <v>307</v>
      </c>
      <c r="D49" s="33" t="s">
        <v>306</v>
      </c>
      <c r="E49" s="30">
        <v>214536.89447</v>
      </c>
      <c r="G49" s="16"/>
      <c r="H49" s="17"/>
    </row>
    <row r="50" spans="1:8" x14ac:dyDescent="0.2">
      <c r="A50" s="28" t="s">
        <v>78</v>
      </c>
      <c r="B50" s="28" t="s">
        <v>81</v>
      </c>
      <c r="C50" s="32" t="s">
        <v>307</v>
      </c>
      <c r="D50" s="33" t="s">
        <v>306</v>
      </c>
      <c r="E50" s="30">
        <v>291236.56212843</v>
      </c>
      <c r="G50" s="16"/>
      <c r="H50" s="17"/>
    </row>
    <row r="51" spans="1:8" x14ac:dyDescent="0.2">
      <c r="A51" s="28" t="s">
        <v>89</v>
      </c>
      <c r="B51" s="28" t="s">
        <v>91</v>
      </c>
      <c r="C51" s="32" t="s">
        <v>312</v>
      </c>
      <c r="D51" s="33" t="s">
        <v>302</v>
      </c>
      <c r="E51" s="30">
        <v>4726025.0629599998</v>
      </c>
      <c r="H51" s="17"/>
    </row>
    <row r="52" spans="1:8" x14ac:dyDescent="0.2">
      <c r="A52" s="28" t="s">
        <v>98</v>
      </c>
      <c r="B52" s="28" t="s">
        <v>99</v>
      </c>
      <c r="C52" s="32" t="s">
        <v>305</v>
      </c>
      <c r="D52" s="33" t="s">
        <v>306</v>
      </c>
      <c r="E52" s="30">
        <v>1019462.763234905</v>
      </c>
      <c r="F52" s="1" t="s">
        <v>325</v>
      </c>
      <c r="G52" s="16"/>
      <c r="H52" s="17"/>
    </row>
    <row r="53" spans="1:8" x14ac:dyDescent="0.2">
      <c r="A53" s="28" t="s">
        <v>98</v>
      </c>
      <c r="B53" s="28" t="s">
        <v>99</v>
      </c>
      <c r="C53" s="32" t="s">
        <v>303</v>
      </c>
      <c r="D53" s="33" t="s">
        <v>304</v>
      </c>
      <c r="E53" s="30">
        <v>158962.93537151869</v>
      </c>
      <c r="H53" s="17"/>
    </row>
    <row r="54" spans="1:8" x14ac:dyDescent="0.2">
      <c r="A54" s="28" t="s">
        <v>98</v>
      </c>
      <c r="B54" s="28" t="s">
        <v>100</v>
      </c>
      <c r="C54" s="32" t="s">
        <v>305</v>
      </c>
      <c r="D54" s="33" t="s">
        <v>306</v>
      </c>
      <c r="E54" s="30">
        <v>45571.764485278552</v>
      </c>
      <c r="F54" s="1" t="s">
        <v>325</v>
      </c>
      <c r="H54" s="17"/>
    </row>
    <row r="55" spans="1:8" x14ac:dyDescent="0.2">
      <c r="A55" s="28" t="s">
        <v>98</v>
      </c>
      <c r="B55" s="28" t="s">
        <v>100</v>
      </c>
      <c r="C55" s="32" t="s">
        <v>308</v>
      </c>
      <c r="D55" s="33" t="s">
        <v>309</v>
      </c>
      <c r="E55" s="30">
        <v>3087.1718285386823</v>
      </c>
      <c r="F55" s="1" t="s">
        <v>325</v>
      </c>
      <c r="G55" s="16"/>
      <c r="H55" s="17"/>
    </row>
    <row r="56" spans="1:8" x14ac:dyDescent="0.2">
      <c r="A56" s="28" t="s">
        <v>98</v>
      </c>
      <c r="B56" s="28" t="s">
        <v>100</v>
      </c>
      <c r="C56" s="32" t="s">
        <v>315</v>
      </c>
      <c r="D56" s="33" t="s">
        <v>306</v>
      </c>
      <c r="E56" s="30">
        <v>637516.67229872954</v>
      </c>
      <c r="F56" s="1" t="s">
        <v>325</v>
      </c>
      <c r="H56" s="17"/>
    </row>
    <row r="57" spans="1:8" x14ac:dyDescent="0.2">
      <c r="A57" s="28" t="s">
        <v>98</v>
      </c>
      <c r="B57" s="28" t="s">
        <v>100</v>
      </c>
      <c r="C57" s="32" t="s">
        <v>316</v>
      </c>
      <c r="D57" s="33" t="s">
        <v>306</v>
      </c>
      <c r="E57" s="30">
        <v>339117.81626260816</v>
      </c>
      <c r="F57" s="1" t="s">
        <v>325</v>
      </c>
      <c r="G57" s="16"/>
      <c r="H57" s="17"/>
    </row>
    <row r="58" spans="1:8" x14ac:dyDescent="0.2">
      <c r="A58" s="28" t="s">
        <v>98</v>
      </c>
      <c r="B58" s="28" t="s">
        <v>100</v>
      </c>
      <c r="C58" s="32" t="s">
        <v>303</v>
      </c>
      <c r="D58" s="33" t="s">
        <v>304</v>
      </c>
      <c r="E58" s="30">
        <v>1059764.2025098652</v>
      </c>
      <c r="F58" s="1" t="s">
        <v>325</v>
      </c>
      <c r="G58" s="16"/>
      <c r="H58" s="17"/>
    </row>
    <row r="59" spans="1:8" x14ac:dyDescent="0.2">
      <c r="A59" s="28" t="s">
        <v>115</v>
      </c>
      <c r="B59" s="28" t="s">
        <v>116</v>
      </c>
      <c r="C59" s="32" t="s">
        <v>313</v>
      </c>
      <c r="D59" s="33" t="s">
        <v>311</v>
      </c>
      <c r="E59" s="30">
        <v>353704.59754837025</v>
      </c>
      <c r="G59" s="16"/>
      <c r="H59" s="17"/>
    </row>
    <row r="60" spans="1:8" x14ac:dyDescent="0.2">
      <c r="A60" s="28" t="s">
        <v>117</v>
      </c>
      <c r="B60" s="28" t="s">
        <v>118</v>
      </c>
      <c r="C60" s="32" t="s">
        <v>305</v>
      </c>
      <c r="D60" s="33" t="s">
        <v>306</v>
      </c>
      <c r="E60" s="30">
        <v>165.66905168681001</v>
      </c>
      <c r="G60" s="16"/>
      <c r="H60" s="17"/>
    </row>
    <row r="61" spans="1:8" x14ac:dyDescent="0.2">
      <c r="A61" s="28" t="s">
        <v>117</v>
      </c>
      <c r="B61" s="28" t="s">
        <v>118</v>
      </c>
      <c r="C61" s="32" t="s">
        <v>303</v>
      </c>
      <c r="D61" s="33" t="s">
        <v>304</v>
      </c>
      <c r="E61" s="30">
        <v>966.37059401090005</v>
      </c>
      <c r="G61" s="16"/>
      <c r="H61" s="17"/>
    </row>
    <row r="62" spans="1:8" x14ac:dyDescent="0.2">
      <c r="A62" s="28" t="s">
        <v>120</v>
      </c>
      <c r="B62" s="28" t="s">
        <v>122</v>
      </c>
      <c r="C62" s="32" t="s">
        <v>301</v>
      </c>
      <c r="D62" s="33" t="s">
        <v>302</v>
      </c>
      <c r="E62" s="30">
        <v>42324.466651399998</v>
      </c>
      <c r="G62" s="16"/>
      <c r="H62" s="17"/>
    </row>
    <row r="63" spans="1:8" x14ac:dyDescent="0.2">
      <c r="A63" s="18" t="s">
        <v>8</v>
      </c>
      <c r="B63" s="18"/>
      <c r="C63" s="19"/>
      <c r="D63" s="19"/>
      <c r="E63" s="20">
        <f>SUM(E30:E62)</f>
        <v>25779960.738582019</v>
      </c>
    </row>
    <row r="66" spans="1:7" x14ac:dyDescent="0.2">
      <c r="A66" s="3" t="s">
        <v>123</v>
      </c>
    </row>
    <row r="68" spans="1:7" x14ac:dyDescent="0.2">
      <c r="A68" s="26" t="s">
        <v>124</v>
      </c>
      <c r="B68" s="35" t="s">
        <v>31</v>
      </c>
      <c r="C68" s="169" t="s">
        <v>38</v>
      </c>
      <c r="D68" s="169"/>
      <c r="E68" s="169"/>
      <c r="F68" s="21"/>
      <c r="G68" s="21"/>
    </row>
    <row r="69" spans="1:7" x14ac:dyDescent="0.2">
      <c r="A69" s="32" t="s">
        <v>305</v>
      </c>
      <c r="B69" s="33" t="s">
        <v>306</v>
      </c>
      <c r="C69" s="170" t="s">
        <v>326</v>
      </c>
      <c r="D69" s="170"/>
      <c r="E69" s="170"/>
      <c r="F69" s="21"/>
      <c r="G69" s="21"/>
    </row>
    <row r="70" spans="1:7" x14ac:dyDescent="0.2">
      <c r="A70" s="32" t="s">
        <v>308</v>
      </c>
      <c r="B70" s="33" t="s">
        <v>309</v>
      </c>
      <c r="C70" s="170" t="s">
        <v>327</v>
      </c>
      <c r="D70" s="170"/>
      <c r="E70" s="170"/>
      <c r="F70" s="21"/>
      <c r="G70" s="21"/>
    </row>
    <row r="71" spans="1:7" x14ac:dyDescent="0.2">
      <c r="A71" s="32" t="s">
        <v>312</v>
      </c>
      <c r="B71" s="33" t="s">
        <v>302</v>
      </c>
      <c r="C71" s="170" t="s">
        <v>328</v>
      </c>
      <c r="D71" s="170"/>
      <c r="E71" s="170"/>
      <c r="F71" s="21"/>
      <c r="G71" s="21"/>
    </row>
    <row r="72" spans="1:7" x14ac:dyDescent="0.2">
      <c r="A72" s="32" t="s">
        <v>315</v>
      </c>
      <c r="B72" s="33" t="s">
        <v>306</v>
      </c>
      <c r="C72" s="170" t="s">
        <v>329</v>
      </c>
      <c r="D72" s="170"/>
      <c r="E72" s="170"/>
      <c r="F72" s="21"/>
      <c r="G72" s="21"/>
    </row>
    <row r="73" spans="1:7" x14ac:dyDescent="0.2">
      <c r="A73" s="32" t="s">
        <v>310</v>
      </c>
      <c r="B73" s="33" t="s">
        <v>311</v>
      </c>
      <c r="C73" s="171" t="s">
        <v>336</v>
      </c>
      <c r="D73" s="172"/>
      <c r="E73" s="173"/>
      <c r="F73" s="21"/>
      <c r="G73" s="21"/>
    </row>
    <row r="74" spans="1:7" ht="12" customHeight="1" x14ac:dyDescent="0.2">
      <c r="A74" s="32" t="s">
        <v>307</v>
      </c>
      <c r="B74" s="33" t="s">
        <v>306</v>
      </c>
      <c r="C74" s="170" t="s">
        <v>330</v>
      </c>
      <c r="D74" s="170"/>
      <c r="E74" s="170"/>
      <c r="F74" s="22"/>
      <c r="G74" s="22"/>
    </row>
    <row r="75" spans="1:7" ht="12" customHeight="1" x14ac:dyDescent="0.2">
      <c r="A75" s="32" t="s">
        <v>301</v>
      </c>
      <c r="B75" s="33" t="s">
        <v>302</v>
      </c>
      <c r="C75" s="165" t="s">
        <v>331</v>
      </c>
      <c r="D75" s="166"/>
      <c r="E75" s="167"/>
      <c r="F75" s="22"/>
      <c r="G75" s="22"/>
    </row>
    <row r="76" spans="1:7" ht="12" customHeight="1" x14ac:dyDescent="0.2">
      <c r="A76" s="32" t="s">
        <v>313</v>
      </c>
      <c r="B76" s="33" t="s">
        <v>311</v>
      </c>
      <c r="C76" s="165" t="s">
        <v>332</v>
      </c>
      <c r="D76" s="166"/>
      <c r="E76" s="167"/>
      <c r="F76" s="22"/>
      <c r="G76" s="22"/>
    </row>
    <row r="77" spans="1:7" ht="12" customHeight="1" x14ac:dyDescent="0.2">
      <c r="A77" s="32" t="s">
        <v>316</v>
      </c>
      <c r="B77" s="33" t="s">
        <v>306</v>
      </c>
      <c r="C77" s="165" t="s">
        <v>333</v>
      </c>
      <c r="D77" s="166"/>
      <c r="E77" s="167"/>
      <c r="F77" s="22"/>
      <c r="G77" s="22"/>
    </row>
    <row r="78" spans="1:7" ht="12" customHeight="1" x14ac:dyDescent="0.2">
      <c r="A78" s="32" t="s">
        <v>314</v>
      </c>
      <c r="B78" s="33" t="s">
        <v>306</v>
      </c>
      <c r="C78" s="165" t="s">
        <v>334</v>
      </c>
      <c r="D78" s="166"/>
      <c r="E78" s="167"/>
      <c r="F78" s="22"/>
      <c r="G78" s="22"/>
    </row>
    <row r="79" spans="1:7" x14ac:dyDescent="0.2">
      <c r="A79" s="32" t="s">
        <v>303</v>
      </c>
      <c r="B79" s="33" t="s">
        <v>304</v>
      </c>
      <c r="C79" s="165" t="s">
        <v>335</v>
      </c>
      <c r="D79" s="166"/>
      <c r="E79" s="167"/>
      <c r="F79" s="22"/>
      <c r="G79" s="22"/>
    </row>
    <row r="81" spans="1:7" s="25" customFormat="1" ht="11.25" x14ac:dyDescent="0.2">
      <c r="A81" s="27" t="s">
        <v>5</v>
      </c>
      <c r="B81" s="23"/>
      <c r="C81" s="24"/>
      <c r="D81" s="23"/>
      <c r="E81" s="23"/>
      <c r="F81" s="23"/>
      <c r="G81" s="23"/>
    </row>
    <row r="82" spans="1:7" s="25" customFormat="1" ht="11.25" x14ac:dyDescent="0.2">
      <c r="A82" s="27" t="s">
        <v>126</v>
      </c>
      <c r="B82" s="23"/>
      <c r="C82" s="24"/>
      <c r="D82" s="23"/>
      <c r="E82" s="23"/>
      <c r="F82" s="23"/>
      <c r="G82" s="23"/>
    </row>
    <row r="83" spans="1:7" s="25" customFormat="1" ht="11.25" x14ac:dyDescent="0.2">
      <c r="A83" s="27" t="s">
        <v>297</v>
      </c>
      <c r="B83" s="23"/>
      <c r="C83" s="24"/>
      <c r="D83" s="23"/>
      <c r="E83" s="23"/>
      <c r="F83" s="23"/>
      <c r="G83" s="23"/>
    </row>
    <row r="84" spans="1:7" s="25" customFormat="1" ht="11.25" x14ac:dyDescent="0.2">
      <c r="A84" s="27" t="s">
        <v>324</v>
      </c>
      <c r="B84" s="23"/>
      <c r="C84" s="24"/>
      <c r="D84" s="23"/>
      <c r="E84" s="23"/>
      <c r="F84" s="23"/>
      <c r="G84" s="23"/>
    </row>
    <row r="85" spans="1:7" s="25" customFormat="1" ht="11.25" x14ac:dyDescent="0.2">
      <c r="A85" s="27"/>
      <c r="B85" s="23"/>
      <c r="C85" s="24"/>
      <c r="D85" s="23"/>
      <c r="E85" s="23"/>
      <c r="F85" s="23"/>
      <c r="G85" s="23"/>
    </row>
    <row r="86" spans="1:7" s="25" customFormat="1" ht="11.25" x14ac:dyDescent="0.2">
      <c r="A86" s="27" t="s">
        <v>127</v>
      </c>
      <c r="B86" s="23"/>
      <c r="C86" s="24"/>
      <c r="D86" s="23"/>
      <c r="E86" s="23"/>
      <c r="F86" s="23"/>
      <c r="G86" s="23"/>
    </row>
    <row r="87" spans="1:7" x14ac:dyDescent="0.2">
      <c r="A87" s="27" t="s">
        <v>343</v>
      </c>
      <c r="B87" s="10"/>
      <c r="C87" s="10"/>
      <c r="D87" s="10"/>
      <c r="E87" s="10"/>
      <c r="F87" s="4"/>
    </row>
    <row r="88" spans="1:7" s="25" customFormat="1" ht="11.25" x14ac:dyDescent="0.2">
      <c r="A88" s="27" t="s">
        <v>299</v>
      </c>
      <c r="B88" s="23"/>
      <c r="C88" s="24"/>
      <c r="D88" s="23"/>
      <c r="E88" s="23"/>
      <c r="F88" s="23"/>
      <c r="G88" s="23"/>
    </row>
    <row r="89" spans="1:7" s="25" customFormat="1" ht="11.25" x14ac:dyDescent="0.2">
      <c r="A89" s="27" t="s">
        <v>300</v>
      </c>
      <c r="B89" s="23"/>
      <c r="C89" s="24"/>
      <c r="D89" s="23"/>
      <c r="E89" s="23"/>
      <c r="F89" s="23"/>
      <c r="G89" s="23"/>
    </row>
    <row r="90" spans="1:7" s="25" customFormat="1" ht="11.25" x14ac:dyDescent="0.2">
      <c r="B90" s="23"/>
      <c r="C90" s="24"/>
      <c r="D90" s="23"/>
      <c r="E90" s="23"/>
      <c r="F90" s="23"/>
      <c r="G90" s="23"/>
    </row>
    <row r="91" spans="1:7" x14ac:dyDescent="0.2">
      <c r="A91" s="46" t="s">
        <v>323</v>
      </c>
    </row>
  </sheetData>
  <mergeCells count="14">
    <mergeCell ref="C75:E75"/>
    <mergeCell ref="C76:E76"/>
    <mergeCell ref="C78:E78"/>
    <mergeCell ref="C79:E79"/>
    <mergeCell ref="A1:E1"/>
    <mergeCell ref="D4:E4"/>
    <mergeCell ref="C68:E68"/>
    <mergeCell ref="C69:E69"/>
    <mergeCell ref="C70:E70"/>
    <mergeCell ref="C71:E71"/>
    <mergeCell ref="C72:E72"/>
    <mergeCell ref="C74:E74"/>
    <mergeCell ref="C77:E77"/>
    <mergeCell ref="C73:E73"/>
  </mergeCells>
  <hyperlinks>
    <hyperlink ref="C74" r:id="rId1"/>
    <hyperlink ref="C75" r:id="rId2"/>
    <hyperlink ref="C76" r:id="rId3"/>
    <hyperlink ref="C77" r:id="rId4"/>
    <hyperlink ref="C78" r:id="rId5"/>
    <hyperlink ref="C69" r:id="rId6"/>
    <hyperlink ref="C70" r:id="rId7"/>
    <hyperlink ref="C71" r:id="rId8"/>
    <hyperlink ref="C72" r:id="rId9"/>
    <hyperlink ref="C79" r:id="rId10"/>
  </hyperlinks>
  <pageMargins left="0.7" right="0.7" top="0.7" bottom="0.7" header="0.3" footer="0.3"/>
  <pageSetup paperSize="9" fitToHeight="0" orientation="portrait" r:id="rId11"/>
  <ignoredErrors>
    <ignoredError sqref="D32 D34 D39 D41:D60 B69:B7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sqref="A1:H1"/>
    </sheetView>
  </sheetViews>
  <sheetFormatPr defaultRowHeight="12" x14ac:dyDescent="0.2"/>
  <cols>
    <col min="1" max="1" width="11" style="2" bestFit="1" customWidth="1"/>
    <col min="2" max="2" width="19.140625" style="2" bestFit="1" customWidth="1"/>
    <col min="3" max="3" width="14.28515625" style="2" bestFit="1" customWidth="1"/>
    <col min="4" max="4" width="21.85546875" style="2" bestFit="1" customWidth="1"/>
    <col min="5" max="5" width="11" style="2" bestFit="1" customWidth="1"/>
    <col min="6" max="6" width="18.42578125" style="2" bestFit="1" customWidth="1"/>
    <col min="7" max="7" width="14.28515625" style="2" bestFit="1" customWidth="1"/>
    <col min="8" max="8" width="23.5703125" style="2" bestFit="1" customWidth="1"/>
    <col min="9" max="16384" width="9.140625" style="2"/>
  </cols>
  <sheetData>
    <row r="1" spans="1:8" x14ac:dyDescent="0.2">
      <c r="A1" s="181" t="s">
        <v>288</v>
      </c>
      <c r="B1" s="181"/>
      <c r="C1" s="181"/>
      <c r="D1" s="181"/>
      <c r="E1" s="181"/>
      <c r="F1" s="181"/>
      <c r="G1" s="181"/>
      <c r="H1" s="181"/>
    </row>
    <row r="2" spans="1:8" ht="27" customHeight="1" x14ac:dyDescent="0.2">
      <c r="A2" s="180" t="s">
        <v>341</v>
      </c>
      <c r="B2" s="180"/>
      <c r="C2" s="180"/>
      <c r="D2" s="180"/>
      <c r="E2" s="180"/>
      <c r="F2" s="180"/>
      <c r="G2" s="180"/>
      <c r="H2" s="180"/>
    </row>
    <row r="3" spans="1:8" ht="12.75" thickBot="1" x14ac:dyDescent="0.25"/>
    <row r="4" spans="1:8" ht="12.75" thickBot="1" x14ac:dyDescent="0.25">
      <c r="A4" s="174" t="s">
        <v>286</v>
      </c>
      <c r="B4" s="175"/>
      <c r="C4" s="175"/>
      <c r="D4" s="176"/>
      <c r="E4" s="174" t="s">
        <v>287</v>
      </c>
      <c r="F4" s="175"/>
      <c r="G4" s="175"/>
      <c r="H4" s="176"/>
    </row>
    <row r="5" spans="1:8" ht="12.75" thickBot="1" x14ac:dyDescent="0.25">
      <c r="A5" s="47" t="s">
        <v>284</v>
      </c>
      <c r="B5" s="48" t="s">
        <v>285</v>
      </c>
      <c r="C5" s="48" t="s">
        <v>339</v>
      </c>
      <c r="D5" s="49" t="s">
        <v>340</v>
      </c>
      <c r="E5" s="47" t="s">
        <v>284</v>
      </c>
      <c r="F5" s="48" t="s">
        <v>285</v>
      </c>
      <c r="G5" s="48" t="s">
        <v>339</v>
      </c>
      <c r="H5" s="49" t="s">
        <v>340</v>
      </c>
    </row>
    <row r="6" spans="1:8" x14ac:dyDescent="0.2">
      <c r="A6" s="50" t="s">
        <v>132</v>
      </c>
      <c r="B6" s="51" t="s">
        <v>43</v>
      </c>
      <c r="C6" s="51" t="s">
        <v>131</v>
      </c>
      <c r="D6" s="52" t="s">
        <v>45</v>
      </c>
      <c r="E6" s="50" t="s">
        <v>135</v>
      </c>
      <c r="F6" s="51" t="s">
        <v>43</v>
      </c>
      <c r="G6" s="51" t="s">
        <v>133</v>
      </c>
      <c r="H6" s="52" t="s">
        <v>134</v>
      </c>
    </row>
    <row r="7" spans="1:8" x14ac:dyDescent="0.2">
      <c r="A7" s="53" t="s">
        <v>132</v>
      </c>
      <c r="B7" s="54" t="s">
        <v>43</v>
      </c>
      <c r="C7" s="54" t="s">
        <v>136</v>
      </c>
      <c r="D7" s="55" t="s">
        <v>44</v>
      </c>
      <c r="E7" s="53" t="s">
        <v>135</v>
      </c>
      <c r="F7" s="54" t="s">
        <v>43</v>
      </c>
      <c r="G7" s="54" t="s">
        <v>137</v>
      </c>
      <c r="H7" s="55" t="s">
        <v>138</v>
      </c>
    </row>
    <row r="8" spans="1:8" x14ac:dyDescent="0.2">
      <c r="A8" s="53" t="s">
        <v>140</v>
      </c>
      <c r="B8" s="54" t="s">
        <v>46</v>
      </c>
      <c r="C8" s="54" t="s">
        <v>139</v>
      </c>
      <c r="D8" s="55" t="s">
        <v>47</v>
      </c>
      <c r="E8" s="53" t="s">
        <v>140</v>
      </c>
      <c r="F8" s="54" t="s">
        <v>46</v>
      </c>
      <c r="G8" s="54" t="s">
        <v>141</v>
      </c>
      <c r="H8" s="55" t="s">
        <v>47</v>
      </c>
    </row>
    <row r="9" spans="1:8" x14ac:dyDescent="0.2">
      <c r="A9" s="53" t="s">
        <v>140</v>
      </c>
      <c r="B9" s="54" t="s">
        <v>46</v>
      </c>
      <c r="C9" s="54" t="s">
        <v>142</v>
      </c>
      <c r="D9" s="55" t="s">
        <v>48</v>
      </c>
      <c r="E9" s="53" t="s">
        <v>140</v>
      </c>
      <c r="F9" s="54" t="s">
        <v>46</v>
      </c>
      <c r="G9" s="54" t="s">
        <v>143</v>
      </c>
      <c r="H9" s="55" t="s">
        <v>48</v>
      </c>
    </row>
    <row r="10" spans="1:8" x14ac:dyDescent="0.2">
      <c r="A10" s="53" t="s">
        <v>145</v>
      </c>
      <c r="B10" s="54" t="s">
        <v>49</v>
      </c>
      <c r="C10" s="54" t="s">
        <v>144</v>
      </c>
      <c r="D10" s="55" t="s">
        <v>52</v>
      </c>
      <c r="E10" s="53" t="s">
        <v>147</v>
      </c>
      <c r="F10" s="54" t="s">
        <v>49</v>
      </c>
      <c r="G10" s="54" t="s">
        <v>146</v>
      </c>
      <c r="H10" s="55" t="s">
        <v>52</v>
      </c>
    </row>
    <row r="11" spans="1:8" x14ac:dyDescent="0.2">
      <c r="A11" s="53" t="s">
        <v>145</v>
      </c>
      <c r="B11" s="54" t="s">
        <v>49</v>
      </c>
      <c r="C11" s="54" t="s">
        <v>148</v>
      </c>
      <c r="D11" s="55" t="s">
        <v>50</v>
      </c>
      <c r="E11" s="53" t="s">
        <v>147</v>
      </c>
      <c r="F11" s="54" t="s">
        <v>49</v>
      </c>
      <c r="G11" s="54" t="s">
        <v>149</v>
      </c>
      <c r="H11" s="55" t="s">
        <v>50</v>
      </c>
    </row>
    <row r="12" spans="1:8" x14ac:dyDescent="0.2">
      <c r="A12" s="53" t="s">
        <v>145</v>
      </c>
      <c r="B12" s="54" t="s">
        <v>49</v>
      </c>
      <c r="C12" s="54" t="s">
        <v>150</v>
      </c>
      <c r="D12" s="55" t="s">
        <v>51</v>
      </c>
      <c r="E12" s="53" t="s">
        <v>147</v>
      </c>
      <c r="F12" s="54" t="s">
        <v>49</v>
      </c>
      <c r="G12" s="54" t="s">
        <v>151</v>
      </c>
      <c r="H12" s="55" t="s">
        <v>51</v>
      </c>
    </row>
    <row r="13" spans="1:8" x14ac:dyDescent="0.2">
      <c r="A13" s="53" t="s">
        <v>153</v>
      </c>
      <c r="B13" s="54" t="s">
        <v>53</v>
      </c>
      <c r="C13" s="54" t="s">
        <v>152</v>
      </c>
      <c r="D13" s="55" t="s">
        <v>54</v>
      </c>
      <c r="E13" s="53" t="s">
        <v>155</v>
      </c>
      <c r="F13" s="54" t="s">
        <v>53</v>
      </c>
      <c r="G13" s="54" t="s">
        <v>154</v>
      </c>
      <c r="H13" s="55" t="s">
        <v>54</v>
      </c>
    </row>
    <row r="14" spans="1:8" x14ac:dyDescent="0.2">
      <c r="A14" s="53" t="s">
        <v>157</v>
      </c>
      <c r="B14" s="54" t="s">
        <v>55</v>
      </c>
      <c r="C14" s="54" t="s">
        <v>156</v>
      </c>
      <c r="D14" s="55" t="s">
        <v>57</v>
      </c>
      <c r="E14" s="53" t="s">
        <v>157</v>
      </c>
      <c r="F14" s="54" t="s">
        <v>55</v>
      </c>
      <c r="G14" s="54" t="s">
        <v>158</v>
      </c>
      <c r="H14" s="55" t="s">
        <v>57</v>
      </c>
    </row>
    <row r="15" spans="1:8" x14ac:dyDescent="0.2">
      <c r="A15" s="53" t="s">
        <v>157</v>
      </c>
      <c r="B15" s="54" t="s">
        <v>55</v>
      </c>
      <c r="C15" s="54" t="s">
        <v>159</v>
      </c>
      <c r="D15" s="55" t="s">
        <v>58</v>
      </c>
      <c r="E15" s="53" t="s">
        <v>157</v>
      </c>
      <c r="F15" s="54" t="s">
        <v>55</v>
      </c>
      <c r="G15" s="54" t="s">
        <v>160</v>
      </c>
      <c r="H15" s="55" t="s">
        <v>58</v>
      </c>
    </row>
    <row r="16" spans="1:8" x14ac:dyDescent="0.2">
      <c r="A16" s="53" t="s">
        <v>157</v>
      </c>
      <c r="B16" s="54" t="s">
        <v>55</v>
      </c>
      <c r="C16" s="54" t="s">
        <v>161</v>
      </c>
      <c r="D16" s="55" t="s">
        <v>56</v>
      </c>
      <c r="E16" s="53" t="s">
        <v>157</v>
      </c>
      <c r="F16" s="54" t="s">
        <v>55</v>
      </c>
      <c r="G16" s="54" t="s">
        <v>162</v>
      </c>
      <c r="H16" s="55" t="s">
        <v>56</v>
      </c>
    </row>
    <row r="17" spans="1:8" x14ac:dyDescent="0.2">
      <c r="A17" s="53" t="s">
        <v>164</v>
      </c>
      <c r="B17" s="54" t="s">
        <v>59</v>
      </c>
      <c r="C17" s="54" t="s">
        <v>163</v>
      </c>
      <c r="D17" s="55" t="s">
        <v>60</v>
      </c>
      <c r="E17" s="53" t="s">
        <v>166</v>
      </c>
      <c r="F17" s="54" t="s">
        <v>59</v>
      </c>
      <c r="G17" s="54" t="s">
        <v>165</v>
      </c>
      <c r="H17" s="55" t="s">
        <v>60</v>
      </c>
    </row>
    <row r="18" spans="1:8" x14ac:dyDescent="0.2">
      <c r="A18" s="53" t="s">
        <v>164</v>
      </c>
      <c r="B18" s="54" t="s">
        <v>59</v>
      </c>
      <c r="C18" s="54" t="s">
        <v>167</v>
      </c>
      <c r="D18" s="55" t="s">
        <v>61</v>
      </c>
      <c r="E18" s="53" t="s">
        <v>166</v>
      </c>
      <c r="F18" s="54" t="s">
        <v>59</v>
      </c>
      <c r="G18" s="54" t="s">
        <v>168</v>
      </c>
      <c r="H18" s="55" t="s">
        <v>61</v>
      </c>
    </row>
    <row r="19" spans="1:8" x14ac:dyDescent="0.2">
      <c r="A19" s="53" t="s">
        <v>170</v>
      </c>
      <c r="B19" s="54" t="s">
        <v>62</v>
      </c>
      <c r="C19" s="54" t="s">
        <v>169</v>
      </c>
      <c r="D19" s="55" t="s">
        <v>63</v>
      </c>
      <c r="E19" s="53" t="s">
        <v>170</v>
      </c>
      <c r="F19" s="54" t="s">
        <v>62</v>
      </c>
      <c r="G19" s="54" t="s">
        <v>171</v>
      </c>
      <c r="H19" s="55" t="s">
        <v>63</v>
      </c>
    </row>
    <row r="20" spans="1:8" x14ac:dyDescent="0.2">
      <c r="A20" s="53" t="s">
        <v>170</v>
      </c>
      <c r="B20" s="54" t="s">
        <v>62</v>
      </c>
      <c r="C20" s="54" t="s">
        <v>172</v>
      </c>
      <c r="D20" s="55" t="s">
        <v>64</v>
      </c>
      <c r="E20" s="53" t="s">
        <v>170</v>
      </c>
      <c r="F20" s="54" t="s">
        <v>62</v>
      </c>
      <c r="G20" s="54" t="s">
        <v>173</v>
      </c>
      <c r="H20" s="55" t="s">
        <v>64</v>
      </c>
    </row>
    <row r="21" spans="1:8" x14ac:dyDescent="0.2">
      <c r="A21" s="53" t="s">
        <v>175</v>
      </c>
      <c r="B21" s="54" t="s">
        <v>65</v>
      </c>
      <c r="C21" s="54" t="s">
        <v>174</v>
      </c>
      <c r="D21" s="55" t="s">
        <v>66</v>
      </c>
      <c r="E21" s="53" t="s">
        <v>175</v>
      </c>
      <c r="F21" s="54" t="s">
        <v>65</v>
      </c>
      <c r="G21" s="54" t="s">
        <v>176</v>
      </c>
      <c r="H21" s="55" t="s">
        <v>66</v>
      </c>
    </row>
    <row r="22" spans="1:8" x14ac:dyDescent="0.2">
      <c r="A22" s="53" t="s">
        <v>175</v>
      </c>
      <c r="B22" s="54" t="s">
        <v>65</v>
      </c>
      <c r="C22" s="54" t="s">
        <v>177</v>
      </c>
      <c r="D22" s="55" t="s">
        <v>68</v>
      </c>
      <c r="E22" s="53" t="s">
        <v>175</v>
      </c>
      <c r="F22" s="54" t="s">
        <v>65</v>
      </c>
      <c r="G22" s="54" t="s">
        <v>178</v>
      </c>
      <c r="H22" s="55" t="s">
        <v>68</v>
      </c>
    </row>
    <row r="23" spans="1:8" x14ac:dyDescent="0.2">
      <c r="A23" s="53" t="s">
        <v>175</v>
      </c>
      <c r="B23" s="54" t="s">
        <v>65</v>
      </c>
      <c r="C23" s="54" t="s">
        <v>179</v>
      </c>
      <c r="D23" s="55" t="s">
        <v>67</v>
      </c>
      <c r="E23" s="53" t="s">
        <v>175</v>
      </c>
      <c r="F23" s="54" t="s">
        <v>65</v>
      </c>
      <c r="G23" s="54" t="s">
        <v>180</v>
      </c>
      <c r="H23" s="55" t="s">
        <v>67</v>
      </c>
    </row>
    <row r="24" spans="1:8" x14ac:dyDescent="0.2">
      <c r="A24" s="53" t="s">
        <v>182</v>
      </c>
      <c r="B24" s="54" t="s">
        <v>69</v>
      </c>
      <c r="C24" s="54" t="s">
        <v>181</v>
      </c>
      <c r="D24" s="55" t="s">
        <v>70</v>
      </c>
      <c r="E24" s="53" t="s">
        <v>184</v>
      </c>
      <c r="F24" s="54" t="s">
        <v>69</v>
      </c>
      <c r="G24" s="54" t="s">
        <v>183</v>
      </c>
      <c r="H24" s="55" t="s">
        <v>70</v>
      </c>
    </row>
    <row r="25" spans="1:8" x14ac:dyDescent="0.2">
      <c r="A25" s="53" t="s">
        <v>182</v>
      </c>
      <c r="B25" s="54" t="s">
        <v>69</v>
      </c>
      <c r="C25" s="54" t="s">
        <v>185</v>
      </c>
      <c r="D25" s="55" t="s">
        <v>71</v>
      </c>
      <c r="E25" s="53" t="s">
        <v>184</v>
      </c>
      <c r="F25" s="54" t="s">
        <v>69</v>
      </c>
      <c r="G25" s="54" t="s">
        <v>186</v>
      </c>
      <c r="H25" s="55" t="s">
        <v>187</v>
      </c>
    </row>
    <row r="26" spans="1:8" x14ac:dyDescent="0.2">
      <c r="A26" s="53" t="s">
        <v>189</v>
      </c>
      <c r="B26" s="54" t="s">
        <v>72</v>
      </c>
      <c r="C26" s="54" t="s">
        <v>188</v>
      </c>
      <c r="D26" s="55" t="s">
        <v>74</v>
      </c>
      <c r="E26" s="53" t="s">
        <v>191</v>
      </c>
      <c r="F26" s="54" t="s">
        <v>72</v>
      </c>
      <c r="G26" s="54" t="s">
        <v>190</v>
      </c>
      <c r="H26" s="55" t="s">
        <v>74</v>
      </c>
    </row>
    <row r="27" spans="1:8" x14ac:dyDescent="0.2">
      <c r="A27" s="53" t="s">
        <v>189</v>
      </c>
      <c r="B27" s="54" t="s">
        <v>72</v>
      </c>
      <c r="C27" s="54" t="s">
        <v>192</v>
      </c>
      <c r="D27" s="55" t="s">
        <v>73</v>
      </c>
      <c r="E27" s="53" t="s">
        <v>191</v>
      </c>
      <c r="F27" s="54" t="s">
        <v>72</v>
      </c>
      <c r="G27" s="54" t="s">
        <v>193</v>
      </c>
      <c r="H27" s="55" t="s">
        <v>73</v>
      </c>
    </row>
    <row r="28" spans="1:8" x14ac:dyDescent="0.2">
      <c r="A28" s="53" t="s">
        <v>195</v>
      </c>
      <c r="B28" s="54" t="s">
        <v>75</v>
      </c>
      <c r="C28" s="54" t="s">
        <v>194</v>
      </c>
      <c r="D28" s="55" t="s">
        <v>77</v>
      </c>
      <c r="E28" s="53" t="s">
        <v>195</v>
      </c>
      <c r="F28" s="54" t="s">
        <v>75</v>
      </c>
      <c r="G28" s="54" t="s">
        <v>196</v>
      </c>
      <c r="H28" s="55" t="s">
        <v>77</v>
      </c>
    </row>
    <row r="29" spans="1:8" x14ac:dyDescent="0.2">
      <c r="A29" s="53" t="s">
        <v>195</v>
      </c>
      <c r="B29" s="54" t="s">
        <v>75</v>
      </c>
      <c r="C29" s="54" t="s">
        <v>197</v>
      </c>
      <c r="D29" s="55" t="s">
        <v>76</v>
      </c>
      <c r="E29" s="53" t="s">
        <v>195</v>
      </c>
      <c r="F29" s="54" t="s">
        <v>75</v>
      </c>
      <c r="G29" s="54" t="s">
        <v>198</v>
      </c>
      <c r="H29" s="55" t="s">
        <v>76</v>
      </c>
    </row>
    <row r="30" spans="1:8" x14ac:dyDescent="0.2">
      <c r="A30" s="53" t="s">
        <v>200</v>
      </c>
      <c r="B30" s="54" t="s">
        <v>78</v>
      </c>
      <c r="C30" s="54" t="s">
        <v>199</v>
      </c>
      <c r="D30" s="55" t="s">
        <v>82</v>
      </c>
      <c r="E30" s="53" t="s">
        <v>200</v>
      </c>
      <c r="F30" s="54" t="s">
        <v>78</v>
      </c>
      <c r="G30" s="54" t="s">
        <v>201</v>
      </c>
      <c r="H30" s="55" t="s">
        <v>82</v>
      </c>
    </row>
    <row r="31" spans="1:8" x14ac:dyDescent="0.2">
      <c r="A31" s="53" t="s">
        <v>200</v>
      </c>
      <c r="B31" s="54" t="s">
        <v>78</v>
      </c>
      <c r="C31" s="54" t="s">
        <v>202</v>
      </c>
      <c r="D31" s="55" t="s">
        <v>79</v>
      </c>
      <c r="E31" s="53" t="s">
        <v>200</v>
      </c>
      <c r="F31" s="54" t="s">
        <v>78</v>
      </c>
      <c r="G31" s="54" t="s">
        <v>203</v>
      </c>
      <c r="H31" s="55" t="s">
        <v>79</v>
      </c>
    </row>
    <row r="32" spans="1:8" x14ac:dyDescent="0.2">
      <c r="A32" s="53" t="s">
        <v>200</v>
      </c>
      <c r="B32" s="54" t="s">
        <v>78</v>
      </c>
      <c r="C32" s="54" t="s">
        <v>204</v>
      </c>
      <c r="D32" s="55" t="s">
        <v>81</v>
      </c>
      <c r="E32" s="53" t="s">
        <v>200</v>
      </c>
      <c r="F32" s="54" t="s">
        <v>78</v>
      </c>
      <c r="G32" s="54" t="s">
        <v>205</v>
      </c>
      <c r="H32" s="55" t="s">
        <v>206</v>
      </c>
    </row>
    <row r="33" spans="1:8" x14ac:dyDescent="0.2">
      <c r="A33" s="53" t="s">
        <v>200</v>
      </c>
      <c r="B33" s="54" t="s">
        <v>78</v>
      </c>
      <c r="C33" s="54" t="s">
        <v>207</v>
      </c>
      <c r="D33" s="55" t="s">
        <v>80</v>
      </c>
      <c r="E33" s="53" t="s">
        <v>200</v>
      </c>
      <c r="F33" s="54" t="s">
        <v>78</v>
      </c>
      <c r="G33" s="54" t="s">
        <v>208</v>
      </c>
      <c r="H33" s="55" t="s">
        <v>80</v>
      </c>
    </row>
    <row r="34" spans="1:8" x14ac:dyDescent="0.2">
      <c r="A34" s="53" t="s">
        <v>210</v>
      </c>
      <c r="B34" s="54" t="s">
        <v>83</v>
      </c>
      <c r="C34" s="54" t="s">
        <v>209</v>
      </c>
      <c r="D34" s="55" t="s">
        <v>83</v>
      </c>
      <c r="E34" s="53" t="s">
        <v>210</v>
      </c>
      <c r="F34" s="54" t="s">
        <v>83</v>
      </c>
      <c r="G34" s="54" t="s">
        <v>210</v>
      </c>
      <c r="H34" s="55" t="s">
        <v>83</v>
      </c>
    </row>
    <row r="35" spans="1:8" x14ac:dyDescent="0.2">
      <c r="A35" s="53" t="s">
        <v>212</v>
      </c>
      <c r="B35" s="54" t="s">
        <v>84</v>
      </c>
      <c r="C35" s="54" t="s">
        <v>211</v>
      </c>
      <c r="D35" s="55" t="s">
        <v>85</v>
      </c>
      <c r="E35" s="177" t="s">
        <v>342</v>
      </c>
      <c r="F35" s="178"/>
      <c r="G35" s="178"/>
      <c r="H35" s="179"/>
    </row>
    <row r="36" spans="1:8" x14ac:dyDescent="0.2">
      <c r="A36" s="53" t="s">
        <v>214</v>
      </c>
      <c r="B36" s="54" t="s">
        <v>86</v>
      </c>
      <c r="C36" s="54" t="s">
        <v>213</v>
      </c>
      <c r="D36" s="55" t="s">
        <v>87</v>
      </c>
      <c r="E36" s="53" t="s">
        <v>216</v>
      </c>
      <c r="F36" s="54" t="s">
        <v>86</v>
      </c>
      <c r="G36" s="54" t="s">
        <v>215</v>
      </c>
      <c r="H36" s="55" t="s">
        <v>87</v>
      </c>
    </row>
    <row r="37" spans="1:8" x14ac:dyDescent="0.2">
      <c r="A37" s="53" t="s">
        <v>214</v>
      </c>
      <c r="B37" s="54" t="s">
        <v>86</v>
      </c>
      <c r="C37" s="54" t="s">
        <v>217</v>
      </c>
      <c r="D37" s="55" t="s">
        <v>88</v>
      </c>
      <c r="E37" s="53" t="s">
        <v>216</v>
      </c>
      <c r="F37" s="54" t="s">
        <v>86</v>
      </c>
      <c r="G37" s="54" t="s">
        <v>218</v>
      </c>
      <c r="H37" s="55" t="s">
        <v>88</v>
      </c>
    </row>
    <row r="38" spans="1:8" x14ac:dyDescent="0.2">
      <c r="A38" s="53" t="s">
        <v>220</v>
      </c>
      <c r="B38" s="54" t="s">
        <v>89</v>
      </c>
      <c r="C38" s="54" t="s">
        <v>219</v>
      </c>
      <c r="D38" s="55" t="s">
        <v>90</v>
      </c>
      <c r="E38" s="53" t="s">
        <v>220</v>
      </c>
      <c r="F38" s="54" t="s">
        <v>89</v>
      </c>
      <c r="G38" s="54" t="s">
        <v>221</v>
      </c>
      <c r="H38" s="55" t="s">
        <v>90</v>
      </c>
    </row>
    <row r="39" spans="1:8" x14ac:dyDescent="0.2">
      <c r="A39" s="53" t="s">
        <v>220</v>
      </c>
      <c r="B39" s="54" t="s">
        <v>89</v>
      </c>
      <c r="C39" s="54" t="s">
        <v>222</v>
      </c>
      <c r="D39" s="55" t="s">
        <v>91</v>
      </c>
      <c r="E39" s="53" t="s">
        <v>220</v>
      </c>
      <c r="F39" s="54" t="s">
        <v>89</v>
      </c>
      <c r="G39" s="54" t="s">
        <v>223</v>
      </c>
      <c r="H39" s="55" t="s">
        <v>91</v>
      </c>
    </row>
    <row r="40" spans="1:8" x14ac:dyDescent="0.2">
      <c r="A40" s="53" t="s">
        <v>225</v>
      </c>
      <c r="B40" s="54" t="s">
        <v>92</v>
      </c>
      <c r="C40" s="54" t="s">
        <v>224</v>
      </c>
      <c r="D40" s="55" t="s">
        <v>93</v>
      </c>
      <c r="E40" s="53" t="s">
        <v>225</v>
      </c>
      <c r="F40" s="54" t="s">
        <v>92</v>
      </c>
      <c r="G40" s="54" t="s">
        <v>226</v>
      </c>
      <c r="H40" s="55" t="s">
        <v>93</v>
      </c>
    </row>
    <row r="41" spans="1:8" x14ac:dyDescent="0.2">
      <c r="A41" s="53" t="s">
        <v>225</v>
      </c>
      <c r="B41" s="54" t="s">
        <v>92</v>
      </c>
      <c r="C41" s="54" t="s">
        <v>227</v>
      </c>
      <c r="D41" s="55" t="s">
        <v>94</v>
      </c>
      <c r="E41" s="53" t="s">
        <v>225</v>
      </c>
      <c r="F41" s="54" t="s">
        <v>92</v>
      </c>
      <c r="G41" s="54" t="s">
        <v>228</v>
      </c>
      <c r="H41" s="55" t="s">
        <v>94</v>
      </c>
    </row>
    <row r="42" spans="1:8" x14ac:dyDescent="0.2">
      <c r="A42" s="53" t="s">
        <v>230</v>
      </c>
      <c r="B42" s="54" t="s">
        <v>95</v>
      </c>
      <c r="C42" s="54" t="s">
        <v>229</v>
      </c>
      <c r="D42" s="55" t="s">
        <v>96</v>
      </c>
      <c r="E42" s="53" t="s">
        <v>230</v>
      </c>
      <c r="F42" s="54" t="s">
        <v>95</v>
      </c>
      <c r="G42" s="54" t="s">
        <v>231</v>
      </c>
      <c r="H42" s="55" t="s">
        <v>96</v>
      </c>
    </row>
    <row r="43" spans="1:8" x14ac:dyDescent="0.2">
      <c r="A43" s="53" t="s">
        <v>230</v>
      </c>
      <c r="B43" s="54" t="s">
        <v>95</v>
      </c>
      <c r="C43" s="54" t="s">
        <v>232</v>
      </c>
      <c r="D43" s="55" t="s">
        <v>97</v>
      </c>
      <c r="E43" s="53" t="s">
        <v>230</v>
      </c>
      <c r="F43" s="54" t="s">
        <v>95</v>
      </c>
      <c r="G43" s="54" t="s">
        <v>233</v>
      </c>
      <c r="H43" s="55" t="s">
        <v>97</v>
      </c>
    </row>
    <row r="44" spans="1:8" x14ac:dyDescent="0.2">
      <c r="A44" s="53" t="s">
        <v>235</v>
      </c>
      <c r="B44" s="54" t="s">
        <v>98</v>
      </c>
      <c r="C44" s="54" t="s">
        <v>234</v>
      </c>
      <c r="D44" s="55" t="s">
        <v>100</v>
      </c>
      <c r="E44" s="53" t="s">
        <v>237</v>
      </c>
      <c r="F44" s="54" t="s">
        <v>98</v>
      </c>
      <c r="G44" s="54" t="s">
        <v>236</v>
      </c>
      <c r="H44" s="55" t="s">
        <v>100</v>
      </c>
    </row>
    <row r="45" spans="1:8" x14ac:dyDescent="0.2">
      <c r="A45" s="53" t="s">
        <v>235</v>
      </c>
      <c r="B45" s="54" t="s">
        <v>98</v>
      </c>
      <c r="C45" s="54" t="s">
        <v>238</v>
      </c>
      <c r="D45" s="55" t="s">
        <v>99</v>
      </c>
      <c r="E45" s="53" t="s">
        <v>237</v>
      </c>
      <c r="F45" s="54" t="s">
        <v>98</v>
      </c>
      <c r="G45" s="54" t="s">
        <v>239</v>
      </c>
      <c r="H45" s="55" t="s">
        <v>99</v>
      </c>
    </row>
    <row r="46" spans="1:8" x14ac:dyDescent="0.2">
      <c r="A46" s="53" t="s">
        <v>241</v>
      </c>
      <c r="B46" s="54" t="s">
        <v>101</v>
      </c>
      <c r="C46" s="54" t="s">
        <v>240</v>
      </c>
      <c r="D46" s="55" t="s">
        <v>102</v>
      </c>
      <c r="E46" s="53" t="s">
        <v>241</v>
      </c>
      <c r="F46" s="54" t="s">
        <v>101</v>
      </c>
      <c r="G46" s="54" t="s">
        <v>242</v>
      </c>
      <c r="H46" s="55" t="s">
        <v>243</v>
      </c>
    </row>
    <row r="47" spans="1:8" x14ac:dyDescent="0.2">
      <c r="A47" s="53" t="s">
        <v>241</v>
      </c>
      <c r="B47" s="54" t="s">
        <v>101</v>
      </c>
      <c r="C47" s="54" t="s">
        <v>244</v>
      </c>
      <c r="D47" s="55" t="s">
        <v>103</v>
      </c>
      <c r="E47" s="53" t="s">
        <v>241</v>
      </c>
      <c r="F47" s="54" t="s">
        <v>101</v>
      </c>
      <c r="G47" s="54" t="s">
        <v>245</v>
      </c>
      <c r="H47" s="55" t="s">
        <v>246</v>
      </c>
    </row>
    <row r="48" spans="1:8" x14ac:dyDescent="0.2">
      <c r="A48" s="53" t="s">
        <v>248</v>
      </c>
      <c r="B48" s="54" t="s">
        <v>104</v>
      </c>
      <c r="C48" s="54" t="s">
        <v>247</v>
      </c>
      <c r="D48" s="55" t="s">
        <v>105</v>
      </c>
      <c r="E48" s="53" t="s">
        <v>248</v>
      </c>
      <c r="F48" s="54" t="s">
        <v>104</v>
      </c>
      <c r="G48" s="54" t="s">
        <v>249</v>
      </c>
      <c r="H48" s="55" t="s">
        <v>250</v>
      </c>
    </row>
    <row r="49" spans="1:8" x14ac:dyDescent="0.2">
      <c r="A49" s="53" t="s">
        <v>248</v>
      </c>
      <c r="B49" s="54" t="s">
        <v>104</v>
      </c>
      <c r="C49" s="54" t="s">
        <v>251</v>
      </c>
      <c r="D49" s="55" t="s">
        <v>106</v>
      </c>
      <c r="E49" s="53" t="s">
        <v>248</v>
      </c>
      <c r="F49" s="54" t="s">
        <v>104</v>
      </c>
      <c r="G49" s="54" t="s">
        <v>252</v>
      </c>
      <c r="H49" s="55" t="s">
        <v>106</v>
      </c>
    </row>
    <row r="50" spans="1:8" x14ac:dyDescent="0.2">
      <c r="A50" s="53" t="s">
        <v>254</v>
      </c>
      <c r="B50" s="54" t="s">
        <v>107</v>
      </c>
      <c r="C50" s="54" t="s">
        <v>253</v>
      </c>
      <c r="D50" s="55" t="s">
        <v>108</v>
      </c>
      <c r="E50" s="53" t="s">
        <v>254</v>
      </c>
      <c r="F50" s="54" t="s">
        <v>107</v>
      </c>
      <c r="G50" s="54" t="s">
        <v>255</v>
      </c>
      <c r="H50" s="55" t="s">
        <v>108</v>
      </c>
    </row>
    <row r="51" spans="1:8" x14ac:dyDescent="0.2">
      <c r="A51" s="53" t="s">
        <v>254</v>
      </c>
      <c r="B51" s="54" t="s">
        <v>107</v>
      </c>
      <c r="C51" s="54" t="s">
        <v>256</v>
      </c>
      <c r="D51" s="55" t="s">
        <v>109</v>
      </c>
      <c r="E51" s="53" t="s">
        <v>254</v>
      </c>
      <c r="F51" s="54" t="s">
        <v>107</v>
      </c>
      <c r="G51" s="54" t="s">
        <v>257</v>
      </c>
      <c r="H51" s="55" t="s">
        <v>109</v>
      </c>
    </row>
    <row r="52" spans="1:8" x14ac:dyDescent="0.2">
      <c r="A52" s="53" t="s">
        <v>254</v>
      </c>
      <c r="B52" s="54" t="s">
        <v>107</v>
      </c>
      <c r="C52" s="54" t="s">
        <v>258</v>
      </c>
      <c r="D52" s="55" t="s">
        <v>110</v>
      </c>
      <c r="E52" s="53" t="s">
        <v>254</v>
      </c>
      <c r="F52" s="54" t="s">
        <v>107</v>
      </c>
      <c r="G52" s="54" t="s">
        <v>259</v>
      </c>
      <c r="H52" s="55" t="s">
        <v>110</v>
      </c>
    </row>
    <row r="53" spans="1:8" x14ac:dyDescent="0.2">
      <c r="A53" s="53" t="s">
        <v>254</v>
      </c>
      <c r="B53" s="54" t="s">
        <v>107</v>
      </c>
      <c r="C53" s="54" t="s">
        <v>260</v>
      </c>
      <c r="D53" s="55" t="s">
        <v>111</v>
      </c>
      <c r="E53" s="53" t="s">
        <v>254</v>
      </c>
      <c r="F53" s="54" t="s">
        <v>107</v>
      </c>
      <c r="G53" s="54" t="s">
        <v>261</v>
      </c>
      <c r="H53" s="55" t="s">
        <v>111</v>
      </c>
    </row>
    <row r="54" spans="1:8" x14ac:dyDescent="0.2">
      <c r="A54" s="53" t="s">
        <v>263</v>
      </c>
      <c r="B54" s="54" t="s">
        <v>112</v>
      </c>
      <c r="C54" s="54" t="s">
        <v>262</v>
      </c>
      <c r="D54" s="55" t="s">
        <v>113</v>
      </c>
      <c r="E54" s="53" t="s">
        <v>263</v>
      </c>
      <c r="F54" s="54" t="s">
        <v>112</v>
      </c>
      <c r="G54" s="54" t="s">
        <v>264</v>
      </c>
      <c r="H54" s="55" t="s">
        <v>265</v>
      </c>
    </row>
    <row r="55" spans="1:8" x14ac:dyDescent="0.2">
      <c r="A55" s="53" t="s">
        <v>263</v>
      </c>
      <c r="B55" s="54" t="s">
        <v>112</v>
      </c>
      <c r="C55" s="54" t="s">
        <v>266</v>
      </c>
      <c r="D55" s="55" t="s">
        <v>114</v>
      </c>
      <c r="E55" s="53" t="s">
        <v>263</v>
      </c>
      <c r="F55" s="54" t="s">
        <v>112</v>
      </c>
      <c r="G55" s="54" t="s">
        <v>267</v>
      </c>
      <c r="H55" s="55" t="s">
        <v>114</v>
      </c>
    </row>
    <row r="56" spans="1:8" x14ac:dyDescent="0.2">
      <c r="A56" s="53" t="s">
        <v>269</v>
      </c>
      <c r="B56" s="54" t="s">
        <v>115</v>
      </c>
      <c r="C56" s="54" t="s">
        <v>268</v>
      </c>
      <c r="D56" s="55" t="s">
        <v>116</v>
      </c>
      <c r="E56" s="53" t="s">
        <v>269</v>
      </c>
      <c r="F56" s="54" t="s">
        <v>115</v>
      </c>
      <c r="G56" s="54" t="s">
        <v>270</v>
      </c>
      <c r="H56" s="55" t="s">
        <v>271</v>
      </c>
    </row>
    <row r="57" spans="1:8" x14ac:dyDescent="0.2">
      <c r="A57" s="53" t="s">
        <v>273</v>
      </c>
      <c r="B57" s="54" t="s">
        <v>117</v>
      </c>
      <c r="C57" s="54" t="s">
        <v>272</v>
      </c>
      <c r="D57" s="55" t="s">
        <v>118</v>
      </c>
      <c r="E57" s="53" t="s">
        <v>276</v>
      </c>
      <c r="F57" s="54" t="s">
        <v>117</v>
      </c>
      <c r="G57" s="54" t="s">
        <v>274</v>
      </c>
      <c r="H57" s="55" t="s">
        <v>275</v>
      </c>
    </row>
    <row r="58" spans="1:8" x14ac:dyDescent="0.2">
      <c r="A58" s="53" t="s">
        <v>278</v>
      </c>
      <c r="B58" s="54" t="s">
        <v>119</v>
      </c>
      <c r="C58" s="54" t="s">
        <v>277</v>
      </c>
      <c r="D58" s="55" t="s">
        <v>119</v>
      </c>
      <c r="E58" s="53" t="s">
        <v>278</v>
      </c>
      <c r="F58" s="54" t="s">
        <v>119</v>
      </c>
      <c r="G58" s="54" t="s">
        <v>278</v>
      </c>
      <c r="H58" s="55" t="s">
        <v>119</v>
      </c>
    </row>
    <row r="59" spans="1:8" x14ac:dyDescent="0.2">
      <c r="A59" s="53" t="s">
        <v>280</v>
      </c>
      <c r="B59" s="54" t="s">
        <v>120</v>
      </c>
      <c r="C59" s="54" t="s">
        <v>279</v>
      </c>
      <c r="D59" s="55" t="s">
        <v>121</v>
      </c>
      <c r="E59" s="53" t="s">
        <v>280</v>
      </c>
      <c r="F59" s="54" t="s">
        <v>120</v>
      </c>
      <c r="G59" s="54" t="s">
        <v>281</v>
      </c>
      <c r="H59" s="55" t="s">
        <v>121</v>
      </c>
    </row>
    <row r="60" spans="1:8" ht="12.75" thickBot="1" x14ac:dyDescent="0.25">
      <c r="A60" s="56" t="s">
        <v>280</v>
      </c>
      <c r="B60" s="57" t="s">
        <v>120</v>
      </c>
      <c r="C60" s="57" t="s">
        <v>282</v>
      </c>
      <c r="D60" s="58" t="s">
        <v>122</v>
      </c>
      <c r="E60" s="56" t="s">
        <v>280</v>
      </c>
      <c r="F60" s="57" t="s">
        <v>120</v>
      </c>
      <c r="G60" s="57" t="s">
        <v>283</v>
      </c>
      <c r="H60" s="58" t="s">
        <v>122</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 xsi:nil="true"/>
    <Published_x002f__x0020_Internal_x0020_Report xmlns="fd551c26-dfd4-4cb1-91e7-2c335777f83a">Internal Report</Published_x002f__x0020_Internal_x0020_Report>
    <Title_ xmlns="fd551c26-dfd4-4cb1-91e7-2c335777f83a" xsi:nil="true"/>
    <Theme xmlns="fd551c26-dfd4-4cb1-91e7-2c335777f83a">Vegetation</Theme>
    <Year xmlns="fd551c26-dfd4-4cb1-91e7-2c335777f83a">2014</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AF22B7-E4A8-42D6-93F1-FC251A76FC45}"/>
</file>

<file path=customXml/itemProps2.xml><?xml version="1.0" encoding="utf-8"?>
<ds:datastoreItem xmlns:ds="http://schemas.openxmlformats.org/officeDocument/2006/customXml" ds:itemID="{CCBC8214-A15E-4B42-8610-5374555EC61D}"/>
</file>

<file path=customXml/itemProps3.xml><?xml version="1.0" encoding="utf-8"?>
<ds:datastoreItem xmlns:ds="http://schemas.openxmlformats.org/officeDocument/2006/customXml" ds:itemID="{2451FBA9-3EB1-49E8-A75F-94AF7EE78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 Region Stats 2014</vt:lpstr>
      <vt:lpstr>IPA Sub Region Stats 2014</vt:lpstr>
      <vt:lpstr>IBRA 7 vs 6.1 comparison</vt:lpstr>
      <vt:lpstr>'Sub Region Stats 2014'!Print_Area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DPaW-Managed and Other IUCN Terrestrial Lands by IBRA Sub-Regions 2014</dc:title>
  <cp:lastModifiedBy>Pellegrino, Blair</cp:lastModifiedBy>
  <cp:lastPrinted>2014-12-31T01:31:11Z</cp:lastPrinted>
  <dcterms:created xsi:type="dcterms:W3CDTF">2010-07-21T06:24:10Z</dcterms:created>
  <dcterms:modified xsi:type="dcterms:W3CDTF">2015-01-20T01:44:59Z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