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V:\GIS9-Projects\RSSA_Projects\Terrestrial_Lands_Reports\2019_DBCA_Terrestrial_IUCN_Lands_Report_SP2018073\DATA\Working\Statistics\"/>
    </mc:Choice>
  </mc:AlternateContent>
  <xr:revisionPtr revIDLastSave="0" documentId="13_ncr:1_{EC4EBF21-2B96-4CEA-8F15-4C58AA8AE893}" xr6:coauthVersionLast="45" xr6:coauthVersionMax="45" xr10:uidLastSave="{00000000-0000-0000-0000-000000000000}"/>
  <bookViews>
    <workbookView xWindow="-120" yWindow="-120" windowWidth="29040" windowHeight="17790" tabRatio="781" xr2:uid="{00000000-000D-0000-FFFF-FFFF00000000}"/>
  </bookViews>
  <sheets>
    <sheet name="Sub Region Stats 2019" sheetId="8" r:id="rId1"/>
    <sheet name="IBRA 7 vs 6.1 comparison" sheetId="9" r:id="rId2"/>
  </sheets>
  <definedNames>
    <definedName name="_xlnm.Database">#REF!</definedName>
    <definedName name="_xlnm.Print_Area" localSheetId="0">'Sub Region Stats 2019'!$A$1:$BA$89</definedName>
    <definedName name="xx">#REF!</definedName>
    <definedName name="xxx">#REF!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62" i="8" l="1"/>
  <c r="AX62" i="8"/>
  <c r="AV62" i="8"/>
  <c r="AT62" i="8"/>
  <c r="AR62" i="8"/>
  <c r="AP62" i="8"/>
  <c r="AN62" i="8"/>
  <c r="AL62" i="8"/>
  <c r="AJ62" i="8"/>
  <c r="AH62" i="8"/>
  <c r="AF62" i="8"/>
  <c r="AD62" i="8"/>
  <c r="AB62" i="8"/>
  <c r="Z62" i="8"/>
  <c r="X62" i="8"/>
  <c r="V62" i="8"/>
  <c r="T62" i="8"/>
  <c r="R62" i="8"/>
  <c r="P62" i="8"/>
  <c r="N62" i="8"/>
  <c r="L62" i="8"/>
  <c r="J62" i="8"/>
  <c r="H62" i="8"/>
  <c r="F62" i="8"/>
  <c r="D62" i="8"/>
  <c r="C62" i="8"/>
  <c r="Q62" i="8" l="1"/>
  <c r="AW62" i="8"/>
  <c r="AM62" i="8"/>
  <c r="AI62" i="8"/>
  <c r="E62" i="8"/>
  <c r="AK62" i="8"/>
  <c r="S62" i="8"/>
  <c r="Y62" i="8"/>
  <c r="AA62" i="8"/>
  <c r="AC62" i="8"/>
  <c r="AE62" i="8"/>
  <c r="AG62" i="8"/>
  <c r="I62" i="8"/>
  <c r="AO62" i="8"/>
  <c r="K62" i="8"/>
  <c r="AQ62" i="8"/>
  <c r="M62" i="8"/>
  <c r="AS62" i="8"/>
  <c r="O62" i="8"/>
  <c r="AU62" i="8"/>
  <c r="AY62" i="8"/>
  <c r="U62" i="8"/>
  <c r="BA62" i="8"/>
  <c r="G62" i="8"/>
  <c r="W62" i="8"/>
</calcChain>
</file>

<file path=xl/sharedStrings.xml><?xml version="1.0" encoding="utf-8"?>
<sst xmlns="http://schemas.openxmlformats.org/spreadsheetml/2006/main" count="687" uniqueCount="313">
  <si>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</si>
  <si>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</si>
  <si>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</si>
  <si>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</si>
  <si>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</si>
  <si>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</si>
  <si>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</si>
  <si>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</si>
  <si>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</si>
  <si>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</si>
  <si>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</si>
  <si>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</si>
  <si>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 xml:space="preserve">Total Multiple </t>
  </si>
  <si>
    <t>Purpose Reserves</t>
  </si>
  <si>
    <t>Managed Lands</t>
  </si>
  <si>
    <t>Crown Freehold</t>
  </si>
  <si>
    <t>IBRA Region</t>
  </si>
  <si>
    <t xml:space="preserve"> Reserves (IUCN 5, 6 or NA)</t>
  </si>
  <si>
    <t xml:space="preserve"> Reserves (IUCN 1a-4)</t>
  </si>
  <si>
    <t>(IUCN 1a-4)</t>
  </si>
  <si>
    <t>(IUCN 5, 6 or NA)</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</si>
  <si>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</si>
  <si>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</si>
  <si>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</si>
  <si>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</si>
  <si>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</si>
  <si>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</si>
  <si>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</si>
  <si>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</si>
  <si>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</si>
  <si>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</si>
  <si>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</si>
  <si>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</si>
  <si>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</si>
  <si>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</si>
  <si>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</si>
  <si>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</si>
  <si>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</si>
  <si>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</si>
  <si>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</si>
  <si>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</si>
  <si>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</si>
  <si>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</si>
  <si>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</si>
  <si>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</si>
  <si>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</si>
  <si>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</si>
  <si>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</si>
  <si>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</si>
  <si>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</si>
  <si>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</si>
  <si>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</si>
  <si>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</si>
  <si>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</si>
  <si>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</si>
  <si>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</si>
  <si>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</si>
  <si>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</si>
  <si>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</si>
  <si>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</si>
  <si>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</si>
  <si>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</si>
  <si>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</si>
  <si>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</si>
  <si>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</si>
  <si>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</si>
  <si>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</si>
  <si>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</si>
  <si>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</si>
  <si>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</si>
  <si>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</si>
  <si>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</si>
  <si>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</si>
  <si>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</si>
  <si>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</si>
  <si>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</si>
  <si>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</si>
  <si>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</si>
  <si>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</si>
  <si>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</si>
  <si>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</si>
  <si>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</si>
  <si>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</si>
  <si>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</si>
  <si>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</si>
  <si>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</si>
  <si>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</si>
  <si>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</si>
  <si>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</si>
  <si>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</si>
  <si>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</si>
  <si>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</si>
  <si>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</si>
  <si>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</si>
  <si>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</si>
  <si>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</si>
  <si>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</si>
  <si>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</si>
  <si>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</si>
  <si>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</si>
  <si>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</si>
  <si>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</si>
  <si>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</si>
  <si>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</si>
  <si>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</si>
  <si>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NOTE: THE REPORT HAS BEEN SET UP TO PRINT ACROSS TWO A3 PAGES (LANDSCAPE)</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</si>
  <si>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</si>
  <si>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</si>
  <si>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</si>
  <si>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</si>
  <si>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</si>
  <si>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</si>
  <si>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</si>
  <si>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</si>
  <si>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</si>
  <si>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</si>
  <si>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</si>
  <si>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</si>
  <si>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</si>
  <si>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</si>
  <si>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</si>
  <si>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</si>
  <si>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</si>
  <si>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</si>
  <si>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</si>
  <si>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</si>
  <si>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</si>
  <si>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</si>
  <si>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</si>
  <si>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</si>
  <si>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</si>
  <si>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</si>
  <si>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</si>
  <si>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</si>
  <si>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</si>
  <si>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</si>
  <si>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</si>
  <si>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</si>
  <si>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</si>
  <si>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</si>
  <si>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</si>
  <si>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</si>
  <si>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</si>
  <si>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</si>
  <si>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</si>
  <si>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</si>
  <si>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</si>
  <si>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</si>
  <si>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</si>
  <si>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</si>
  <si>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</si>
  <si>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</si>
  <si>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</si>
  <si>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</si>
  <si>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</si>
  <si>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</si>
  <si>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</si>
  <si>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</si>
  <si>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</si>
  <si>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</si>
  <si>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</si>
  <si>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</si>
  <si>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</si>
  <si>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</si>
  <si>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</si>
  <si>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</si>
  <si>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</si>
  <si>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</si>
  <si>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</si>
  <si>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</si>
  <si>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</si>
  <si>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</si>
  <si>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</si>
  <si>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</si>
  <si>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</si>
  <si>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</si>
  <si>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</si>
  <si>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</si>
  <si>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</si>
  <si>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</si>
  <si>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</si>
  <si>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</si>
  <si>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</si>
  <si>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</si>
  <si>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</si>
  <si>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</si>
  <si>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</si>
  <si>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</si>
  <si>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</si>
  <si>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</si>
  <si>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</si>
  <si>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</si>
  <si>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</si>
  <si>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</si>
  <si>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</si>
  <si>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</si>
  <si>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</si>
  <si>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</si>
  <si>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</si>
  <si>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</si>
  <si>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</si>
  <si>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</si>
  <si>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</si>
  <si>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</si>
  <si>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</si>
  <si>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</si>
  <si>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</si>
  <si>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</si>
  <si>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</si>
  <si>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</si>
  <si>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</si>
  <si>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</si>
  <si>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</si>
  <si>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</si>
  <si>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</si>
  <si>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</si>
  <si>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</si>
  <si>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</si>
  <si>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</si>
  <si>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</si>
  <si>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</si>
  <si>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</si>
  <si>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</si>
  <si>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</si>
  <si>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</si>
  <si>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</si>
  <si>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</si>
  <si>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</si>
  <si>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</si>
  <si>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</si>
  <si>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</si>
  <si>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</si>
  <si>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</si>
  <si>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</si>
  <si>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</si>
  <si>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</si>
  <si>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</si>
  <si>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</si>
  <si>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</si>
  <si>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</si>
  <si>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</si>
  <si>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</si>
  <si>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</si>
  <si>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</si>
  <si>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</si>
  <si>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</si>
  <si>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</si>
  <si>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</si>
  <si>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</si>
  <si>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</si>
  <si>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</si>
  <si>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</si>
  <si>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</si>
  <si>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</si>
  <si>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</si>
  <si>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</si>
  <si>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</si>
  <si>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</si>
  <si>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</si>
  <si>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</si>
  <si>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</si>
  <si>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</si>
  <si>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</si>
  <si>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</si>
  <si>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</si>
  <si>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</si>
  <si>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</si>
  <si>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IBRA areas are based upon Version 7</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</si>
  <si>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</si>
  <si>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</si>
  <si>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</si>
  <si>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</si>
  <si>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Conservation Park</t>
  </si>
  <si>
    <t>Park</t>
  </si>
  <si>
    <t>National</t>
  </si>
  <si>
    <t>Forest</t>
  </si>
  <si>
    <t>State</t>
  </si>
  <si>
    <r>
      <t>Covenants</t>
    </r>
    <r>
      <rPr>
        <b/>
        <sz val="10"/>
        <color rgb="FFFF0000"/>
        <rFont val="Arial"/>
        <family val="2"/>
      </rPr>
      <t xml:space="preserve"> </t>
    </r>
    <r>
      <rPr>
        <b/>
        <sz val="10"/>
        <color theme="1"/>
        <rFont val="Arial"/>
        <family val="2"/>
      </rPr>
      <t>(IUCN 4)</t>
    </r>
  </si>
  <si>
    <t>Departmental Interest**</t>
  </si>
  <si>
    <t>** = UCL lands (Section 33(2) and Unallocated Crown Land - Dept Interest)</t>
  </si>
  <si>
    <t>Unallocated Crown Land (UCL)</t>
  </si>
  <si>
    <t>Non CALM Act Reserves</t>
  </si>
  <si>
    <t>Section 34A</t>
  </si>
  <si>
    <t>Crown Reserves</t>
  </si>
  <si>
    <t>Other Crown Lands</t>
  </si>
  <si>
    <t>Multiple Purpose Crown Reserves under DBCA Management</t>
  </si>
  <si>
    <t>Total DBCA-Managed</t>
  </si>
  <si>
    <t>Total DBCA</t>
  </si>
  <si>
    <t>DBCA</t>
  </si>
  <si>
    <t>Areas of DBCA tenure and covenants that are outside of IBRA sub regions are not included in the statistics</t>
  </si>
  <si>
    <t>*  = Percentage of IBRA sub region covered by DBCA tenure category or covenant</t>
  </si>
  <si>
    <t>Departmental Interest (registered to be transferred)</t>
  </si>
  <si>
    <t>Nature Reserve</t>
  </si>
  <si>
    <t>^^ = Section 34A Freehold lands were not acquired for conservation and largely represent plantations.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</si>
  <si>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t>
    </r>
  </si>
  <si>
    <t>Department Managed (CALM Act - Section 8a)</t>
  </si>
  <si>
    <t>(IUCN NA)</t>
  </si>
  <si>
    <t>Subtotal Other Crown</t>
  </si>
  <si>
    <r>
      <t>Freehold</t>
    </r>
    <r>
      <rPr>
        <vertAlign val="superscript"/>
        <sz val="10"/>
        <rFont val="Arial"/>
        <family val="2"/>
      </rPr>
      <t>^^</t>
    </r>
  </si>
  <si>
    <t>SRT, BGPA, RIA, ZPA - Northam</t>
  </si>
  <si>
    <t>Land</t>
  </si>
  <si>
    <t>Total Other Crown</t>
  </si>
  <si>
    <r>
      <t>Land</t>
    </r>
    <r>
      <rPr>
        <sz val="10"/>
        <rFont val="Arial"/>
        <family val="2"/>
      </rPr>
      <t xml:space="preserve"> for Conservation</t>
    </r>
    <r>
      <rPr>
        <vertAlign val="superscript"/>
        <sz val="10"/>
        <rFont val="Arial"/>
        <family val="2"/>
      </rPr>
      <t>#</t>
    </r>
  </si>
  <si>
    <t>Ex-situ conservation (ZPA - City)</t>
  </si>
  <si>
    <t>National Trust covenants are current as at August 2018</t>
  </si>
  <si>
    <r>
      <t>DBCA-MANAGED AND OTHER IUCN TERRESTRIAL*** LANDS BY IBRA SUB REGIONS - MARCH 31</t>
    </r>
    <r>
      <rPr>
        <b/>
        <vertAlign val="superscript"/>
        <sz val="10"/>
        <rFont val="Arial"/>
        <family val="2"/>
      </rPr>
      <t>ST</t>
    </r>
    <r>
      <rPr>
        <b/>
        <sz val="10"/>
        <rFont val="Arial"/>
        <family val="2"/>
      </rPr>
      <t xml:space="preserve"> 2019 TENURE</t>
    </r>
  </si>
  <si>
    <t>DBCA tenure is current as at 31st March 2019</t>
  </si>
  <si>
    <t>DBCA covenants are current as at November 2019</t>
  </si>
  <si>
    <t xml:space="preserve">        The IUCN listing for Yawuru Nagulagun / Roebuck Bay Marine Park is currently undetermined. It has been temporarily assigned to IUCN 6 for this report assessed by it's current zoning.</t>
  </si>
  <si>
    <t xml:space="preserve">        Small estuarine sections of the Lalang-garam/Camden Sound, Lalang-garam/Horizontal Falls and North Kimberley Marine Parks are within the Mitchell subregion but have not been included in the statistics.</t>
  </si>
  <si>
    <t>Job Ref: SP2018073; V:\GIS9-Projects\RSSA_Projects\Terrestrial_Lands_Reports\2019_DBCA_Terrestrial_IUCN_Lands_Report_SP2018073</t>
  </si>
  <si>
    <t xml:space="preserve">*** = The Swan Estuary Marine Park (Perth) and Walpole And Nornalup Inlets Marine Park (Warren) and parts of Eighty Mile Beach Marine Park (Roebourne (minor)/Pindanland) and Yawuru Nagulagun / Roebuck Bay (LR3167/788) Marine Park (Pindanland) have been included in the 2010-2018 statistics as they occur within the IBRA region boundary. </t>
  </si>
  <si>
    <t xml:space="preserve">        In the June 2008 statistics the Walpole And Nornalup Inlets Marine Park was part of the Walpole-Nornalup National 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</si>
</sst>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0"/>
      <color rgb="FFFF0000"/>
      <name val="Arial"/>
      <family val="2"/>
    </font>
    <font>
      <b/>
      <sz val="10"/>
      <color theme="1"/>
      <name val="Arial"/>
      <family val="2"/>
    </font>
    <font>
      <sz val="10"/>
      <color rgb="FFFF000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b/>
      <vertAlign val="superscript"/>
      <sz val="10"/>
      <name val="Arial"/>
      <family val="2"/>
    </font>
  </fonts>
  <fills count="38">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style="mediumDashDotDot">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103">
    <xf numFmtId="0" fontId="0" fillId="0" borderId="0"/>
    <xf numFmtId="0" fontId="8" fillId="0" borderId="0"/>
    <xf numFmtId="0" fontId="12" fillId="0" borderId="0" applyNumberFormat="0" applyFill="0" applyBorder="0" applyAlignment="0" applyProtection="0"/>
    <xf numFmtId="0" fontId="13" fillId="0" borderId="37" applyNumberFormat="0" applyFill="0" applyAlignment="0" applyProtection="0"/>
    <xf numFmtId="0" fontId="14" fillId="0" borderId="38" applyNumberFormat="0" applyFill="0" applyAlignment="0" applyProtection="0"/>
    <xf numFmtId="0" fontId="15" fillId="0" borderId="39"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40" applyNumberFormat="0" applyAlignment="0" applyProtection="0"/>
    <xf numFmtId="0" fontId="20" fillId="11" borderId="41" applyNumberFormat="0" applyAlignment="0" applyProtection="0"/>
    <xf numFmtId="0" fontId="21" fillId="11" borderId="40" applyNumberFormat="0" applyAlignment="0" applyProtection="0"/>
    <xf numFmtId="0" fontId="22" fillId="0" borderId="42" applyNumberFormat="0" applyFill="0" applyAlignment="0" applyProtection="0"/>
    <xf numFmtId="0" fontId="23" fillId="12" borderId="4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45" applyNumberFormat="0" applyFill="0" applyAlignment="0" applyProtection="0"/>
    <xf numFmtId="0" fontId="27"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27" fillId="37" borderId="0" applyNumberFormat="0" applyBorder="0" applyAlignment="0" applyProtection="0"/>
    <xf numFmtId="0" fontId="5" fillId="0" borderId="0"/>
    <xf numFmtId="0" fontId="5" fillId="13" borderId="44" applyNumberFormat="0" applyFont="0" applyAlignment="0" applyProtection="0"/>
    <xf numFmtId="0" fontId="4" fillId="0" borderId="0"/>
    <xf numFmtId="0" fontId="3" fillId="0" borderId="0"/>
    <xf numFmtId="0" fontId="3" fillId="0" borderId="0"/>
    <xf numFmtId="0" fontId="6" fillId="0" borderId="0"/>
    <xf numFmtId="0" fontId="2" fillId="0" borderId="0"/>
    <xf numFmtId="0" fontId="33" fillId="0" borderId="37" applyNumberFormat="0" applyFill="0" applyAlignment="0" applyProtection="0"/>
    <xf numFmtId="0" fontId="34" fillId="0" borderId="38" applyNumberFormat="0" applyFill="0" applyAlignment="0" applyProtection="0"/>
    <xf numFmtId="0" fontId="35" fillId="0" borderId="39" applyNumberFormat="0" applyFill="0" applyAlignment="0" applyProtection="0"/>
    <xf numFmtId="0" fontId="35" fillId="0" borderId="0" applyNumberFormat="0" applyFill="0" applyBorder="0" applyAlignment="0" applyProtection="0"/>
    <xf numFmtId="0" fontId="36" fillId="7" borderId="0" applyNumberFormat="0" applyBorder="0" applyAlignment="0" applyProtection="0"/>
    <xf numFmtId="0" fontId="37" fillId="8" borderId="0" applyNumberFormat="0" applyBorder="0" applyAlignment="0" applyProtection="0"/>
    <xf numFmtId="0" fontId="38" fillId="9" borderId="0" applyNumberFormat="0" applyBorder="0" applyAlignment="0" applyProtection="0"/>
    <xf numFmtId="0" fontId="39" fillId="10" borderId="40" applyNumberFormat="0" applyAlignment="0" applyProtection="0"/>
    <xf numFmtId="0" fontId="40" fillId="11" borderId="41" applyNumberFormat="0" applyAlignment="0" applyProtection="0"/>
    <xf numFmtId="0" fontId="41" fillId="11" borderId="40" applyNumberFormat="0" applyAlignment="0" applyProtection="0"/>
    <xf numFmtId="0" fontId="42" fillId="0" borderId="42" applyNumberFormat="0" applyFill="0" applyAlignment="0" applyProtection="0"/>
    <xf numFmtId="0" fontId="43" fillId="12" borderId="43" applyNumberFormat="0" applyAlignment="0" applyProtection="0"/>
    <xf numFmtId="0" fontId="32" fillId="0" borderId="0" applyNumberFormat="0" applyFill="0" applyBorder="0" applyAlignment="0" applyProtection="0"/>
    <xf numFmtId="0" fontId="2" fillId="13" borderId="44" applyNumberFormat="0" applyFont="0" applyAlignment="0" applyProtection="0"/>
    <xf numFmtId="0" fontId="44" fillId="0" borderId="0" applyNumberFormat="0" applyFill="0" applyBorder="0" applyAlignment="0" applyProtection="0"/>
    <xf numFmtId="0" fontId="31" fillId="0" borderId="45" applyNumberFormat="0" applyFill="0" applyAlignment="0" applyProtection="0"/>
    <xf numFmtId="0" fontId="4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45" fillId="37" borderId="0" applyNumberFormat="0" applyBorder="0" applyAlignment="0" applyProtection="0"/>
    <xf numFmtId="0" fontId="1" fillId="0" borderId="0"/>
    <xf numFmtId="0" fontId="1" fillId="13" borderId="4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52">
    <xf numFmtId="0" fontId="0" fillId="0" borderId="0" xfId="0"/>
    <xf numFmtId="0" fontId="11" fillId="0" borderId="0" xfId="0" applyFont="1" applyAlignment="1">
      <alignment vertical="center"/>
    </xf>
    <xf numFmtId="4" fontId="6"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7"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8"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 fontId="28" fillId="0" borderId="46" xfId="42" applyNumberFormat="1" applyFont="1" applyBorder="1" applyAlignment="1">
      <alignment vertical="center"/>
    </xf>
    <xf numFmtId="1" fontId="28" fillId="0" borderId="47" xfId="42" applyNumberFormat="1" applyFont="1" applyBorder="1" applyAlignment="1">
      <alignment vertical="center"/>
    </xf>
    <xf numFmtId="1" fontId="28" fillId="0" borderId="48" xfId="42" applyNumberFormat="1" applyFont="1" applyBorder="1" applyAlignment="1">
      <alignment vertical="center"/>
    </xf>
    <xf numFmtId="1" fontId="29" fillId="0" borderId="14" xfId="42" applyNumberFormat="1" applyFont="1" applyBorder="1" applyAlignment="1">
      <alignment vertical="center"/>
    </xf>
    <xf numFmtId="1" fontId="29" fillId="0" borderId="7" xfId="42" applyNumberFormat="1" applyFont="1" applyBorder="1" applyAlignment="1">
      <alignment vertical="center"/>
    </xf>
    <xf numFmtId="1" fontId="29" fillId="0" borderId="17" xfId="42" applyNumberFormat="1" applyFont="1" applyBorder="1" applyAlignment="1">
      <alignment vertical="center"/>
    </xf>
    <xf numFmtId="1" fontId="29" fillId="0" borderId="20" xfId="42" applyNumberFormat="1" applyFont="1" applyBorder="1" applyAlignment="1">
      <alignment vertical="center"/>
    </xf>
    <xf numFmtId="1" fontId="29" fillId="0" borderId="1" xfId="42" applyNumberFormat="1" applyFont="1" applyBorder="1" applyAlignment="1">
      <alignment vertical="center"/>
    </xf>
    <xf numFmtId="1" fontId="29" fillId="0" borderId="23" xfId="42" applyNumberFormat="1" applyFont="1" applyBorder="1" applyAlignment="1">
      <alignment vertical="center"/>
    </xf>
    <xf numFmtId="1" fontId="29" fillId="0" borderId="4" xfId="42" applyNumberFormat="1" applyFont="1" applyBorder="1" applyAlignment="1">
      <alignment vertical="center"/>
    </xf>
    <xf numFmtId="1" fontId="29" fillId="0" borderId="5" xfId="42" applyNumberFormat="1" applyFont="1" applyBorder="1" applyAlignment="1">
      <alignment vertical="center"/>
    </xf>
    <xf numFmtId="1" fontId="29" fillId="0" borderId="6" xfId="42"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4" fontId="0" fillId="0" borderId="7" xfId="0" applyNumberFormat="1" applyBorder="1" applyAlignment="1"/>
    <xf numFmtId="4" fontId="0" fillId="0" borderId="16" xfId="0" applyNumberFormat="1" applyBorder="1" applyAlignment="1"/>
    <xf numFmtId="4" fontId="0" fillId="4" borderId="14" xfId="0" applyNumberFormat="1" applyFill="1" applyBorder="1" applyAlignment="1"/>
    <xf numFmtId="4" fontId="0" fillId="4" borderId="17" xfId="0" applyNumberFormat="1" applyFill="1" applyBorder="1" applyAlignment="1"/>
    <xf numFmtId="4" fontId="0" fillId="0" borderId="16" xfId="0" applyNumberFormat="1" applyFill="1" applyBorder="1" applyAlignment="1"/>
    <xf numFmtId="4" fontId="0" fillId="0" borderId="1" xfId="0" applyNumberFormat="1" applyBorder="1" applyAlignment="1"/>
    <xf numFmtId="4" fontId="0" fillId="0" borderId="15" xfId="0" applyNumberFormat="1" applyBorder="1" applyAlignment="1"/>
    <xf numFmtId="0" fontId="0" fillId="0" borderId="21" xfId="0" applyBorder="1" applyAlignment="1"/>
    <xf numFmtId="4" fontId="0" fillId="0" borderId="22" xfId="0" applyNumberFormat="1" applyBorder="1" applyAlignment="1"/>
    <xf numFmtId="4" fontId="0" fillId="4" borderId="20" xfId="0" applyNumberFormat="1" applyFill="1" applyBorder="1" applyAlignment="1"/>
    <xf numFmtId="4" fontId="0" fillId="4" borderId="23" xfId="0" applyNumberFormat="1" applyFill="1" applyBorder="1" applyAlignment="1"/>
    <xf numFmtId="4" fontId="0" fillId="0" borderId="22" xfId="0" applyNumberFormat="1" applyFill="1" applyBorder="1" applyAlignment="1"/>
    <xf numFmtId="4" fontId="0" fillId="0" borderId="21" xfId="0" applyNumberFormat="1" applyBorder="1" applyAlignment="1"/>
    <xf numFmtId="4" fontId="0" fillId="5" borderId="24" xfId="0" applyNumberFormat="1" applyFill="1" applyBorder="1" applyAlignment="1"/>
    <xf numFmtId="4" fontId="0" fillId="5" borderId="25" xfId="0" applyNumberFormat="1" applyFill="1" applyBorder="1" applyAlignment="1"/>
    <xf numFmtId="4" fontId="0" fillId="2" borderId="20" xfId="0" applyNumberFormat="1" applyFill="1" applyBorder="1" applyAlignment="1"/>
    <xf numFmtId="4" fontId="0" fillId="2" borderId="22" xfId="0" applyNumberFormat="1" applyFill="1" applyBorder="1" applyAlignment="1"/>
    <xf numFmtId="4" fontId="0" fillId="0" borderId="24" xfId="0" applyNumberFormat="1" applyBorder="1" applyAlignment="1"/>
    <xf numFmtId="4" fontId="0" fillId="6" borderId="20" xfId="0" applyNumberFormat="1" applyFill="1" applyBorder="1" applyAlignment="1"/>
    <xf numFmtId="4" fontId="0" fillId="6" borderId="23" xfId="0" applyNumberFormat="1" applyFill="1" applyBorder="1" applyAlignment="1"/>
    <xf numFmtId="0" fontId="0" fillId="0" borderId="18" xfId="0" applyBorder="1" applyAlignment="1"/>
    <xf numFmtId="0" fontId="0" fillId="0" borderId="53" xfId="0" applyBorder="1" applyAlignment="1"/>
    <xf numFmtId="3" fontId="0" fillId="0" borderId="19" xfId="0" applyNumberFormat="1" applyBorder="1" applyAlignment="1">
      <alignment horizontal="right"/>
    </xf>
    <xf numFmtId="0" fontId="0" fillId="0" borderId="20" xfId="0" applyBorder="1" applyAlignment="1"/>
    <xf numFmtId="3" fontId="0" fillId="0" borderId="23" xfId="0" applyNumberFormat="1" applyBorder="1" applyAlignment="1">
      <alignment horizontal="right"/>
    </xf>
    <xf numFmtId="0" fontId="0" fillId="0" borderId="4" xfId="0" applyBorder="1" applyAlignment="1"/>
    <xf numFmtId="0" fontId="0" fillId="0" borderId="54"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7" fillId="2" borderId="10" xfId="0" applyNumberFormat="1" applyFont="1" applyFill="1" applyBorder="1" applyAlignment="1">
      <alignment vertical="center"/>
    </xf>
    <xf numFmtId="4" fontId="7" fillId="2" borderId="13" xfId="0" applyNumberFormat="1" applyFont="1" applyFill="1" applyBorder="1" applyAlignment="1">
      <alignment vertical="center"/>
    </xf>
    <xf numFmtId="3" fontId="7" fillId="2" borderId="11" xfId="0" applyNumberFormat="1" applyFont="1" applyFill="1" applyBorder="1" applyAlignment="1">
      <alignment vertical="center"/>
    </xf>
    <xf numFmtId="3" fontId="7" fillId="2" borderId="13" xfId="0" applyNumberFormat="1" applyFont="1" applyFill="1" applyBorder="1" applyAlignment="1">
      <alignment vertical="center"/>
    </xf>
    <xf numFmtId="4" fontId="7" fillId="3" borderId="49" xfId="1" applyNumberFormat="1" applyFont="1" applyFill="1" applyBorder="1" applyAlignment="1">
      <alignment vertical="center" wrapText="1"/>
    </xf>
    <xf numFmtId="3" fontId="7" fillId="2" borderId="49" xfId="0" applyNumberFormat="1" applyFont="1" applyFill="1" applyBorder="1" applyAlignment="1">
      <alignment vertical="center"/>
    </xf>
    <xf numFmtId="3" fontId="7" fillId="2" borderId="10" xfId="0" applyNumberFormat="1" applyFont="1" applyFill="1" applyBorder="1" applyAlignment="1">
      <alignment vertical="center"/>
    </xf>
    <xf numFmtId="0" fontId="6" fillId="0" borderId="0" xfId="0" applyFont="1" applyAlignment="1">
      <alignment vertical="center"/>
    </xf>
    <xf numFmtId="0" fontId="7" fillId="0" borderId="0" xfId="0" applyFont="1" applyBorder="1"/>
    <xf numFmtId="3" fontId="7" fillId="0" borderId="0" xfId="0" applyNumberFormat="1" applyFont="1" applyBorder="1" applyAlignment="1">
      <alignment horizontal="left"/>
    </xf>
    <xf numFmtId="0" fontId="7" fillId="0" borderId="0" xfId="0" applyFont="1"/>
    <xf numFmtId="0" fontId="6" fillId="0" borderId="9" xfId="0" applyFont="1" applyBorder="1" applyAlignment="1">
      <alignment horizontal="center"/>
    </xf>
    <xf numFmtId="0" fontId="6"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4" fontId="0" fillId="0" borderId="55" xfId="0" applyNumberFormat="1" applyBorder="1" applyAlignment="1"/>
    <xf numFmtId="4" fontId="0" fillId="0" borderId="51" xfId="0" applyNumberFormat="1" applyBorder="1" applyAlignment="1"/>
    <xf numFmtId="0" fontId="0" fillId="0" borderId="56" xfId="0" applyBorder="1" applyAlignment="1">
      <alignment horizontal="center"/>
    </xf>
    <xf numFmtId="0" fontId="0" fillId="0" borderId="47" xfId="0" applyBorder="1" applyAlignment="1">
      <alignment horizontal="center"/>
    </xf>
    <xf numFmtId="0" fontId="7" fillId="0" borderId="9" xfId="0" applyFont="1" applyBorder="1" applyAlignment="1">
      <alignment horizontal="center"/>
    </xf>
    <xf numFmtId="0" fontId="32" fillId="0" borderId="0" xfId="0" applyFont="1" applyFill="1" applyBorder="1" applyAlignment="1">
      <alignment vertical="center"/>
    </xf>
    <xf numFmtId="3" fontId="6" fillId="0" borderId="0" xfId="0" applyNumberFormat="1" applyFont="1" applyBorder="1" applyAlignment="1">
      <alignment horizontal="left" vertical="center"/>
    </xf>
    <xf numFmtId="0" fontId="6" fillId="0" borderId="28" xfId="0" applyFont="1" applyBorder="1" applyAlignment="1">
      <alignment horizontal="center" vertical="center" wrapText="1"/>
    </xf>
    <xf numFmtId="0" fontId="0" fillId="0" borderId="29" xfId="0" applyBorder="1" applyAlignment="1">
      <alignment horizontal="center" vertical="center" wrapText="1"/>
    </xf>
    <xf numFmtId="0" fontId="6" fillId="0" borderId="29" xfId="0" applyFont="1" applyBorder="1" applyAlignment="1">
      <alignment horizontal="center" vertical="center" wrapText="1"/>
    </xf>
    <xf numFmtId="0" fontId="7" fillId="0" borderId="26" xfId="0" applyFont="1" applyBorder="1" applyAlignment="1">
      <alignment horizontal="center"/>
    </xf>
    <xf numFmtId="0" fontId="7" fillId="0" borderId="30"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6"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6" fillId="4" borderId="26" xfId="0" applyFont="1" applyFill="1" applyBorder="1" applyAlignment="1">
      <alignment horizontal="center" vertical="center" wrapText="1"/>
    </xf>
    <xf numFmtId="0" fontId="0" fillId="4" borderId="27" xfId="0" applyFill="1" applyBorder="1" applyAlignment="1">
      <alignment horizontal="center" vertical="center" wrapText="1"/>
    </xf>
    <xf numFmtId="0" fontId="6" fillId="0" borderId="30"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7" fillId="0" borderId="8" xfId="0" applyFont="1" applyBorder="1" applyAlignment="1">
      <alignment horizontal="center"/>
    </xf>
    <xf numFmtId="0" fontId="0" fillId="4" borderId="26" xfId="0"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6" fillId="0" borderId="27" xfId="0" applyFont="1" applyBorder="1" applyAlignment="1">
      <alignment horizontal="center" vertical="center" wrapText="1"/>
    </xf>
    <xf numFmtId="0" fontId="6" fillId="0" borderId="3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6"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0" borderId="2" xfId="0" applyFill="1" applyBorder="1" applyAlignment="1">
      <alignment horizontal="center" vertical="center" wrapText="1"/>
    </xf>
    <xf numFmtId="0" fontId="6" fillId="0"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2" borderId="3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6" fillId="5" borderId="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49" xfId="0" applyFont="1" applyBorder="1" applyAlignment="1">
      <alignment horizontal="center" vertical="center"/>
    </xf>
    <xf numFmtId="0" fontId="10" fillId="0" borderId="11" xfId="0" applyFont="1" applyBorder="1" applyAlignment="1">
      <alignment horizontal="center" vertical="center"/>
    </xf>
    <xf numFmtId="0" fontId="29" fillId="0" borderId="50" xfId="42" applyFont="1" applyBorder="1" applyAlignment="1">
      <alignment horizontal="center" vertical="center"/>
    </xf>
    <xf numFmtId="0" fontId="29" fillId="0" borderId="51" xfId="42" applyFont="1" applyBorder="1" applyAlignment="1">
      <alignment horizontal="center" vertical="center"/>
    </xf>
    <xf numFmtId="0" fontId="29" fillId="0" borderId="52" xfId="42"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cellXfs>
  <cellStyles count="103">
    <cellStyle name="20% - Accent1" xfId="19" builtinId="30" customBuiltin="1"/>
    <cellStyle name="20% - Accent1 2" xfId="66" xr:uid="{00000000-0005-0000-0000-000001000000}"/>
    <cellStyle name="20% - Accent1 3" xfId="91" xr:uid="{00000000-0005-0000-0000-000002000000}"/>
    <cellStyle name="20% - Accent2" xfId="23" builtinId="34" customBuiltin="1"/>
    <cellStyle name="20% - Accent2 2" xfId="70" xr:uid="{00000000-0005-0000-0000-000004000000}"/>
    <cellStyle name="20% - Accent2 3" xfId="93" xr:uid="{00000000-0005-0000-0000-000005000000}"/>
    <cellStyle name="20% - Accent3" xfId="27" builtinId="38" customBuiltin="1"/>
    <cellStyle name="20% - Accent3 2" xfId="74" xr:uid="{00000000-0005-0000-0000-000007000000}"/>
    <cellStyle name="20% - Accent3 3" xfId="95" xr:uid="{00000000-0005-0000-0000-000008000000}"/>
    <cellStyle name="20% - Accent4" xfId="31" builtinId="42" customBuiltin="1"/>
    <cellStyle name="20% - Accent4 2" xfId="78" xr:uid="{00000000-0005-0000-0000-00000A000000}"/>
    <cellStyle name="20% - Accent4 3" xfId="97" xr:uid="{00000000-0005-0000-0000-00000B000000}"/>
    <cellStyle name="20% - Accent5" xfId="35" builtinId="46" customBuiltin="1"/>
    <cellStyle name="20% - Accent5 2" xfId="82" xr:uid="{00000000-0005-0000-0000-00000D000000}"/>
    <cellStyle name="20% - Accent5 3" xfId="99" xr:uid="{00000000-0005-0000-0000-00000E000000}"/>
    <cellStyle name="20% - Accent6" xfId="39" builtinId="50" customBuiltin="1"/>
    <cellStyle name="20% - Accent6 2" xfId="86" xr:uid="{00000000-0005-0000-0000-000010000000}"/>
    <cellStyle name="20% - Accent6 3" xfId="101" xr:uid="{00000000-0005-0000-0000-000011000000}"/>
    <cellStyle name="40% - Accent1" xfId="20" builtinId="31" customBuiltin="1"/>
    <cellStyle name="40% - Accent1 2" xfId="67" xr:uid="{00000000-0005-0000-0000-000013000000}"/>
    <cellStyle name="40% - Accent1 3" xfId="92" xr:uid="{00000000-0005-0000-0000-000014000000}"/>
    <cellStyle name="40% - Accent2" xfId="24" builtinId="35" customBuiltin="1"/>
    <cellStyle name="40% - Accent2 2" xfId="71" xr:uid="{00000000-0005-0000-0000-000016000000}"/>
    <cellStyle name="40% - Accent2 3" xfId="94" xr:uid="{00000000-0005-0000-0000-000017000000}"/>
    <cellStyle name="40% - Accent3" xfId="28" builtinId="39" customBuiltin="1"/>
    <cellStyle name="40% - Accent3 2" xfId="75" xr:uid="{00000000-0005-0000-0000-000019000000}"/>
    <cellStyle name="40% - Accent3 3" xfId="96" xr:uid="{00000000-0005-0000-0000-00001A000000}"/>
    <cellStyle name="40% - Accent4" xfId="32" builtinId="43" customBuiltin="1"/>
    <cellStyle name="40% - Accent4 2" xfId="79" xr:uid="{00000000-0005-0000-0000-00001C000000}"/>
    <cellStyle name="40% - Accent4 3" xfId="98" xr:uid="{00000000-0005-0000-0000-00001D000000}"/>
    <cellStyle name="40% - Accent5" xfId="36" builtinId="47" customBuiltin="1"/>
    <cellStyle name="40% - Accent5 2" xfId="83" xr:uid="{00000000-0005-0000-0000-00001F000000}"/>
    <cellStyle name="40% - Accent5 3" xfId="100" xr:uid="{00000000-0005-0000-0000-000020000000}"/>
    <cellStyle name="40% - Accent6" xfId="40" builtinId="51" customBuiltin="1"/>
    <cellStyle name="40% - Accent6 2" xfId="87" xr:uid="{00000000-0005-0000-0000-000022000000}"/>
    <cellStyle name="40% - Accent6 3" xfId="102" xr:uid="{00000000-0005-0000-0000-000023000000}"/>
    <cellStyle name="60% - Accent1" xfId="21" builtinId="32" customBuiltin="1"/>
    <cellStyle name="60% - Accent1 2" xfId="68" xr:uid="{00000000-0005-0000-0000-000025000000}"/>
    <cellStyle name="60% - Accent2" xfId="25" builtinId="36" customBuiltin="1"/>
    <cellStyle name="60% - Accent2 2" xfId="72" xr:uid="{00000000-0005-0000-0000-000027000000}"/>
    <cellStyle name="60% - Accent3" xfId="29" builtinId="40" customBuiltin="1"/>
    <cellStyle name="60% - Accent3 2" xfId="76" xr:uid="{00000000-0005-0000-0000-000029000000}"/>
    <cellStyle name="60% - Accent4" xfId="33" builtinId="44" customBuiltin="1"/>
    <cellStyle name="60% - Accent4 2" xfId="80" xr:uid="{00000000-0005-0000-0000-00002B000000}"/>
    <cellStyle name="60% - Accent5" xfId="37" builtinId="48" customBuiltin="1"/>
    <cellStyle name="60% - Accent5 2" xfId="84" xr:uid="{00000000-0005-0000-0000-00002D000000}"/>
    <cellStyle name="60% - Accent6" xfId="41" builtinId="52" customBuiltin="1"/>
    <cellStyle name="60% - Accent6 2" xfId="88" xr:uid="{00000000-0005-0000-0000-00002F000000}"/>
    <cellStyle name="Accent1" xfId="18" builtinId="29" customBuiltin="1"/>
    <cellStyle name="Accent1 2" xfId="65" xr:uid="{00000000-0005-0000-0000-000031000000}"/>
    <cellStyle name="Accent2" xfId="22" builtinId="33" customBuiltin="1"/>
    <cellStyle name="Accent2 2" xfId="69" xr:uid="{00000000-0005-0000-0000-000033000000}"/>
    <cellStyle name="Accent3" xfId="26" builtinId="37" customBuiltin="1"/>
    <cellStyle name="Accent3 2" xfId="73" xr:uid="{00000000-0005-0000-0000-000035000000}"/>
    <cellStyle name="Accent4" xfId="30" builtinId="41" customBuiltin="1"/>
    <cellStyle name="Accent4 2" xfId="77" xr:uid="{00000000-0005-0000-0000-000037000000}"/>
    <cellStyle name="Accent5" xfId="34" builtinId="45" customBuiltin="1"/>
    <cellStyle name="Accent5 2" xfId="81" xr:uid="{00000000-0005-0000-0000-000039000000}"/>
    <cellStyle name="Accent6" xfId="38" builtinId="49" customBuiltin="1"/>
    <cellStyle name="Accent6 2" xfId="85" xr:uid="{00000000-0005-0000-0000-00003B000000}"/>
    <cellStyle name="Bad" xfId="8" builtinId="27" customBuiltin="1"/>
    <cellStyle name="Bad 2" xfId="54" xr:uid="{00000000-0005-0000-0000-00003D000000}"/>
    <cellStyle name="Calculation" xfId="12" builtinId="22" customBuiltin="1"/>
    <cellStyle name="Calculation 2" xfId="58" xr:uid="{00000000-0005-0000-0000-00003F000000}"/>
    <cellStyle name="Check Cell" xfId="14" builtinId="23" customBuiltin="1"/>
    <cellStyle name="Check Cell 2" xfId="60" xr:uid="{00000000-0005-0000-0000-000041000000}"/>
    <cellStyle name="Explanatory Text" xfId="16" builtinId="53" customBuiltin="1"/>
    <cellStyle name="Explanatory Text 2" xfId="63" xr:uid="{00000000-0005-0000-0000-000043000000}"/>
    <cellStyle name="Good" xfId="7" builtinId="26" customBuiltin="1"/>
    <cellStyle name="Good 2" xfId="53" xr:uid="{00000000-0005-0000-0000-000045000000}"/>
    <cellStyle name="Heading 1" xfId="3" builtinId="16" customBuiltin="1"/>
    <cellStyle name="Heading 1 2" xfId="49" xr:uid="{00000000-0005-0000-0000-000047000000}"/>
    <cellStyle name="Heading 2" xfId="4" builtinId="17" customBuiltin="1"/>
    <cellStyle name="Heading 2 2" xfId="50" xr:uid="{00000000-0005-0000-0000-000049000000}"/>
    <cellStyle name="Heading 3" xfId="5" builtinId="18" customBuiltin="1"/>
    <cellStyle name="Heading 3 2" xfId="51" xr:uid="{00000000-0005-0000-0000-00004B000000}"/>
    <cellStyle name="Heading 4" xfId="6" builtinId="19" customBuiltin="1"/>
    <cellStyle name="Heading 4 2" xfId="52" xr:uid="{00000000-0005-0000-0000-00004D000000}"/>
    <cellStyle name="Input" xfId="10" builtinId="20" customBuiltin="1"/>
    <cellStyle name="Input 2" xfId="56" xr:uid="{00000000-0005-0000-0000-000050000000}"/>
    <cellStyle name="Linked Cell" xfId="13" builtinId="24" customBuiltin="1"/>
    <cellStyle name="Linked Cell 2" xfId="59" xr:uid="{00000000-0005-0000-0000-000052000000}"/>
    <cellStyle name="Neutral" xfId="9" builtinId="28" customBuiltin="1"/>
    <cellStyle name="Neutral 2" xfId="55" xr:uid="{00000000-0005-0000-0000-000054000000}"/>
    <cellStyle name="Normal" xfId="0" builtinId="0"/>
    <cellStyle name="Normal 2" xfId="42" xr:uid="{00000000-0005-0000-0000-000056000000}"/>
    <cellStyle name="Normal 3" xfId="44" xr:uid="{00000000-0005-0000-0000-000057000000}"/>
    <cellStyle name="Normal 3 2" xfId="46" xr:uid="{00000000-0005-0000-0000-000058000000}"/>
    <cellStyle name="Normal 3 3" xfId="45" xr:uid="{00000000-0005-0000-0000-000059000000}"/>
    <cellStyle name="Normal 4" xfId="47" xr:uid="{00000000-0005-0000-0000-00005A000000}"/>
    <cellStyle name="Normal 5" xfId="48" xr:uid="{00000000-0005-0000-0000-00005B000000}"/>
    <cellStyle name="Normal 6" xfId="89" xr:uid="{00000000-0005-0000-0000-00005C000000}"/>
    <cellStyle name="Normal_2004-2005" xfId="1" xr:uid="{00000000-0005-0000-0000-00005D000000}"/>
    <cellStyle name="Note 2" xfId="43" xr:uid="{00000000-0005-0000-0000-00005F000000}"/>
    <cellStyle name="Note 3" xfId="62" xr:uid="{00000000-0005-0000-0000-000060000000}"/>
    <cellStyle name="Note 4" xfId="90" xr:uid="{00000000-0005-0000-0000-000061000000}"/>
    <cellStyle name="Output" xfId="11" builtinId="21" customBuiltin="1"/>
    <cellStyle name="Output 2" xfId="57" xr:uid="{00000000-0005-0000-0000-000063000000}"/>
    <cellStyle name="Title" xfId="2" builtinId="15" customBuiltin="1"/>
    <cellStyle name="Total" xfId="17" builtinId="25" customBuiltin="1"/>
    <cellStyle name="Total 2" xfId="64" xr:uid="{00000000-0005-0000-0000-000066000000}"/>
    <cellStyle name="Warning Text" xfId="15" builtinId="11" customBuiltin="1"/>
    <cellStyle name="Warning Text 2" xfId="61" xr:uid="{00000000-0005-0000-0000-00006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8"/>
  <sheetViews>
    <sheetView tabSelected="1" zoomScale="60" zoomScaleNormal="6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4" bestFit="1" customWidth="1"/>
    <col min="2" max="2" width="25.5703125" style="4" bestFit="1" customWidth="1"/>
    <col min="3" max="3" width="15.7109375" style="5" customWidth="1"/>
    <col min="4" max="5" width="13.140625" style="4" customWidth="1"/>
    <col min="6" max="6" width="13.28515625" style="4" customWidth="1"/>
    <col min="7" max="7" width="13.140625" style="4" customWidth="1"/>
    <col min="8" max="9" width="12" style="4" customWidth="1"/>
    <col min="10" max="11" width="10.7109375" style="4" customWidth="1"/>
    <col min="12" max="13" width="12" style="4" customWidth="1"/>
    <col min="14" max="14" width="15.28515625" style="4" customWidth="1"/>
    <col min="15" max="19" width="13.140625" style="4" customWidth="1"/>
    <col min="20" max="21" width="10.7109375" style="4" customWidth="1"/>
    <col min="22" max="23" width="13.5703125" style="4" customWidth="1"/>
    <col min="24" max="24" width="13" style="4" bestFit="1" customWidth="1"/>
    <col min="25" max="25" width="12" style="4" customWidth="1"/>
    <col min="26" max="29" width="10.7109375" style="4" customWidth="1"/>
    <col min="30" max="31" width="13.5703125" style="4" customWidth="1"/>
    <col min="32" max="32" width="13" style="4" bestFit="1" customWidth="1"/>
    <col min="33" max="33" width="12" style="4" customWidth="1"/>
    <col min="34" max="37" width="10.7109375" style="4" customWidth="1"/>
    <col min="38" max="39" width="13.5703125" style="4" customWidth="1"/>
    <col min="40" max="42" width="10.7109375" style="4" customWidth="1"/>
    <col min="43" max="43" width="13.28515625" style="4" customWidth="1"/>
    <col min="44" max="47" width="13.5703125" style="4" customWidth="1"/>
    <col min="48" max="51" width="10.5703125" style="3" customWidth="1"/>
    <col min="52" max="53" width="13.5703125" style="3" customWidth="1"/>
    <col min="54" max="16384" width="9.140625" style="3"/>
  </cols>
  <sheetData>
    <row r="1" spans="1:53" ht="14.25" x14ac:dyDescent="0.2">
      <c r="J1" s="6" t="s">
        <v>305</v>
      </c>
    </row>
    <row r="2" spans="1:53" ht="13.5" thickBot="1" x14ac:dyDescent="0.25"/>
    <row r="3" spans="1:53" s="75" customFormat="1" ht="13.5" thickBot="1" x14ac:dyDescent="0.25">
      <c r="A3" s="73"/>
      <c r="B3" s="73"/>
      <c r="C3" s="74"/>
      <c r="D3" s="94" t="s">
        <v>3</v>
      </c>
      <c r="E3" s="95"/>
      <c r="F3" s="96"/>
      <c r="G3" s="96"/>
      <c r="H3" s="96"/>
      <c r="I3" s="96"/>
      <c r="J3" s="96"/>
      <c r="K3" s="96"/>
      <c r="L3" s="96"/>
      <c r="M3" s="96"/>
      <c r="N3" s="96"/>
      <c r="O3" s="97"/>
      <c r="P3" s="88"/>
      <c r="Q3" s="88"/>
      <c r="R3" s="110" t="s">
        <v>285</v>
      </c>
      <c r="S3" s="96"/>
      <c r="T3" s="96"/>
      <c r="U3" s="96"/>
      <c r="V3" s="96"/>
      <c r="W3" s="96"/>
      <c r="X3" s="96"/>
      <c r="Y3" s="96"/>
      <c r="Z3" s="96"/>
      <c r="AA3" s="96"/>
      <c r="AB3" s="96"/>
      <c r="AC3" s="96"/>
      <c r="AD3" s="96"/>
      <c r="AE3" s="96"/>
      <c r="AF3" s="110" t="s">
        <v>284</v>
      </c>
      <c r="AG3" s="96"/>
      <c r="AH3" s="96"/>
      <c r="AI3" s="96"/>
      <c r="AJ3" s="96"/>
      <c r="AK3" s="96"/>
      <c r="AL3" s="96"/>
      <c r="AM3" s="96"/>
      <c r="AN3" s="96"/>
      <c r="AO3" s="96"/>
      <c r="AP3" s="96"/>
      <c r="AQ3" s="96"/>
      <c r="AR3" s="96"/>
      <c r="AS3" s="97"/>
      <c r="AT3" s="73"/>
      <c r="AU3" s="73"/>
      <c r="AV3" s="110" t="s">
        <v>277</v>
      </c>
      <c r="AW3" s="96"/>
      <c r="AX3" s="96"/>
      <c r="AY3" s="97"/>
    </row>
    <row r="4" spans="1:53" s="64" customFormat="1" ht="26.25" customHeight="1" x14ac:dyDescent="0.2">
      <c r="A4" s="24"/>
      <c r="B4" s="24"/>
      <c r="C4" s="24"/>
      <c r="D4" s="98" t="s">
        <v>274</v>
      </c>
      <c r="E4" s="99"/>
      <c r="F4" s="98" t="s">
        <v>292</v>
      </c>
      <c r="G4" s="99"/>
      <c r="H4" s="100" t="s">
        <v>272</v>
      </c>
      <c r="I4" s="99"/>
      <c r="J4" s="100" t="s">
        <v>6</v>
      </c>
      <c r="K4" s="101"/>
      <c r="L4" s="100" t="s">
        <v>11</v>
      </c>
      <c r="M4" s="99"/>
      <c r="N4" s="104" t="s">
        <v>286</v>
      </c>
      <c r="O4" s="105"/>
      <c r="P4" s="98" t="s">
        <v>292</v>
      </c>
      <c r="Q4" s="120"/>
      <c r="R4" s="100" t="s">
        <v>272</v>
      </c>
      <c r="S4" s="99"/>
      <c r="T4" s="98" t="s">
        <v>6</v>
      </c>
      <c r="U4" s="99"/>
      <c r="V4" s="100" t="s">
        <v>11</v>
      </c>
      <c r="W4" s="99"/>
      <c r="X4" s="106" t="s">
        <v>276</v>
      </c>
      <c r="Y4" s="99"/>
      <c r="Z4" s="100" t="s">
        <v>9</v>
      </c>
      <c r="AA4" s="99"/>
      <c r="AB4" s="112" t="s">
        <v>281</v>
      </c>
      <c r="AC4" s="113"/>
      <c r="AD4" s="111" t="s">
        <v>12</v>
      </c>
      <c r="AE4" s="105"/>
      <c r="AF4" s="129" t="s">
        <v>280</v>
      </c>
      <c r="AG4" s="130"/>
      <c r="AH4" s="131" t="s">
        <v>15</v>
      </c>
      <c r="AI4" s="130"/>
      <c r="AJ4" s="134" t="s">
        <v>15</v>
      </c>
      <c r="AK4" s="130"/>
      <c r="AL4" s="132" t="s">
        <v>297</v>
      </c>
      <c r="AM4" s="142"/>
      <c r="AN4" s="98" t="s">
        <v>282</v>
      </c>
      <c r="AO4" s="120"/>
      <c r="AP4" s="106" t="s">
        <v>283</v>
      </c>
      <c r="AQ4" s="120"/>
      <c r="AR4" s="136" t="s">
        <v>301</v>
      </c>
      <c r="AS4" s="137"/>
      <c r="AT4" s="138" t="s">
        <v>287</v>
      </c>
      <c r="AU4" s="139"/>
      <c r="AV4" s="121" t="s">
        <v>288</v>
      </c>
      <c r="AW4" s="122"/>
      <c r="AX4" s="123" t="s">
        <v>23</v>
      </c>
      <c r="AY4" s="124"/>
      <c r="AZ4" s="116" t="s">
        <v>8</v>
      </c>
      <c r="BA4" s="117"/>
    </row>
    <row r="5" spans="1:53" s="64" customFormat="1" ht="55.5" customHeight="1" thickBot="1" x14ac:dyDescent="0.25">
      <c r="A5" s="24"/>
      <c r="B5" s="24"/>
      <c r="C5" s="24"/>
      <c r="D5" s="91" t="s">
        <v>273</v>
      </c>
      <c r="E5" s="92"/>
      <c r="F5" s="91" t="s">
        <v>19</v>
      </c>
      <c r="G5" s="93"/>
      <c r="H5" s="91" t="s">
        <v>19</v>
      </c>
      <c r="I5" s="92"/>
      <c r="J5" s="109" t="s">
        <v>19</v>
      </c>
      <c r="K5" s="92"/>
      <c r="L5" s="107" t="s">
        <v>18</v>
      </c>
      <c r="M5" s="108"/>
      <c r="N5" s="102" t="s">
        <v>21</v>
      </c>
      <c r="O5" s="103"/>
      <c r="P5" s="91" t="s">
        <v>296</v>
      </c>
      <c r="Q5" s="93"/>
      <c r="R5" s="109" t="s">
        <v>20</v>
      </c>
      <c r="S5" s="92"/>
      <c r="T5" s="109" t="s">
        <v>20</v>
      </c>
      <c r="U5" s="92"/>
      <c r="V5" s="107" t="s">
        <v>17</v>
      </c>
      <c r="W5" s="108"/>
      <c r="X5" s="91" t="s">
        <v>275</v>
      </c>
      <c r="Y5" s="92"/>
      <c r="Z5" s="107" t="s">
        <v>10</v>
      </c>
      <c r="AA5" s="108"/>
      <c r="AB5" s="114" t="s">
        <v>299</v>
      </c>
      <c r="AC5" s="115"/>
      <c r="AD5" s="102" t="s">
        <v>13</v>
      </c>
      <c r="AE5" s="103"/>
      <c r="AF5" s="129" t="s">
        <v>278</v>
      </c>
      <c r="AG5" s="130"/>
      <c r="AH5" s="131" t="s">
        <v>291</v>
      </c>
      <c r="AI5" s="135"/>
      <c r="AJ5" s="131" t="s">
        <v>295</v>
      </c>
      <c r="AK5" s="135"/>
      <c r="AL5" s="132" t="s">
        <v>302</v>
      </c>
      <c r="AM5" s="133"/>
      <c r="AN5" s="91" t="s">
        <v>298</v>
      </c>
      <c r="AO5" s="93"/>
      <c r="AP5" s="143" t="s">
        <v>303</v>
      </c>
      <c r="AQ5" s="115"/>
      <c r="AR5" s="136" t="s">
        <v>300</v>
      </c>
      <c r="AS5" s="137"/>
      <c r="AT5" s="140" t="s">
        <v>14</v>
      </c>
      <c r="AU5" s="141"/>
      <c r="AV5" s="127" t="s">
        <v>22</v>
      </c>
      <c r="AW5" s="128"/>
      <c r="AX5" s="125" t="s">
        <v>22</v>
      </c>
      <c r="AY5" s="126"/>
      <c r="AZ5" s="118" t="s">
        <v>24</v>
      </c>
      <c r="BA5" s="119"/>
    </row>
    <row r="6" spans="1:53" customFormat="1" ht="13.5" thickBot="1" x14ac:dyDescent="0.25">
      <c r="A6" s="25" t="s">
        <v>16</v>
      </c>
      <c r="B6" s="26" t="s">
        <v>1</v>
      </c>
      <c r="C6" s="26" t="s">
        <v>2</v>
      </c>
      <c r="D6" s="27" t="s">
        <v>0</v>
      </c>
      <c r="E6" s="28" t="s">
        <v>5</v>
      </c>
      <c r="F6" s="27" t="s">
        <v>0</v>
      </c>
      <c r="G6" s="28" t="s">
        <v>5</v>
      </c>
      <c r="H6" s="27" t="s">
        <v>0</v>
      </c>
      <c r="I6" s="28" t="s">
        <v>5</v>
      </c>
      <c r="J6" s="27" t="s">
        <v>0</v>
      </c>
      <c r="K6" s="29" t="s">
        <v>5</v>
      </c>
      <c r="L6" s="27" t="s">
        <v>0</v>
      </c>
      <c r="M6" s="28" t="s">
        <v>5</v>
      </c>
      <c r="N6" s="30" t="s">
        <v>0</v>
      </c>
      <c r="O6" s="31" t="s">
        <v>5</v>
      </c>
      <c r="P6" s="27" t="s">
        <v>0</v>
      </c>
      <c r="Q6" s="28" t="s">
        <v>5</v>
      </c>
      <c r="R6" s="27" t="s">
        <v>0</v>
      </c>
      <c r="S6" s="28" t="s">
        <v>5</v>
      </c>
      <c r="T6" s="27" t="s">
        <v>0</v>
      </c>
      <c r="U6" s="28" t="s">
        <v>5</v>
      </c>
      <c r="V6" s="27" t="s">
        <v>0</v>
      </c>
      <c r="W6" s="28" t="s">
        <v>5</v>
      </c>
      <c r="X6" s="32" t="s">
        <v>0</v>
      </c>
      <c r="Y6" s="28" t="s">
        <v>5</v>
      </c>
      <c r="Z6" s="27" t="s">
        <v>0</v>
      </c>
      <c r="AA6" s="28" t="s">
        <v>5</v>
      </c>
      <c r="AB6" s="76" t="s">
        <v>0</v>
      </c>
      <c r="AC6" s="28" t="s">
        <v>5</v>
      </c>
      <c r="AD6" s="30" t="s">
        <v>0</v>
      </c>
      <c r="AE6" s="31" t="s">
        <v>5</v>
      </c>
      <c r="AF6" s="32" t="s">
        <v>0</v>
      </c>
      <c r="AG6" s="28" t="s">
        <v>5</v>
      </c>
      <c r="AH6" s="32" t="s">
        <v>0</v>
      </c>
      <c r="AI6" s="28" t="s">
        <v>5</v>
      </c>
      <c r="AJ6" s="80" t="s">
        <v>0</v>
      </c>
      <c r="AK6" s="81" t="s">
        <v>5</v>
      </c>
      <c r="AL6" s="33" t="s">
        <v>0</v>
      </c>
      <c r="AM6" s="29" t="s">
        <v>5</v>
      </c>
      <c r="AN6" s="27" t="s">
        <v>0</v>
      </c>
      <c r="AO6" s="28" t="s">
        <v>5</v>
      </c>
      <c r="AP6" s="86" t="s">
        <v>0</v>
      </c>
      <c r="AQ6" s="87" t="s">
        <v>5</v>
      </c>
      <c r="AR6" s="30" t="s">
        <v>0</v>
      </c>
      <c r="AS6" s="31" t="s">
        <v>5</v>
      </c>
      <c r="AT6" s="34" t="s">
        <v>0</v>
      </c>
      <c r="AU6" s="35" t="s">
        <v>5</v>
      </c>
      <c r="AV6" s="27" t="s">
        <v>0</v>
      </c>
      <c r="AW6" s="28" t="s">
        <v>5</v>
      </c>
      <c r="AX6" s="86" t="s">
        <v>0</v>
      </c>
      <c r="AY6" s="87" t="s">
        <v>5</v>
      </c>
      <c r="AZ6" s="30" t="s">
        <v>0</v>
      </c>
      <c r="BA6" s="31" t="s">
        <v>5</v>
      </c>
    </row>
    <row r="7" spans="1:53" customFormat="1" x14ac:dyDescent="0.2">
      <c r="A7" s="56" t="s">
        <v>25</v>
      </c>
      <c r="B7" s="57" t="s">
        <v>26</v>
      </c>
      <c r="C7" s="58">
        <v>2992929.3903391217</v>
      </c>
      <c r="D7" s="42">
        <v>899.56630962280997</v>
      </c>
      <c r="E7" s="36">
        <v>3.0056382637242314E-2</v>
      </c>
      <c r="F7" s="36">
        <v>49230.337223989627</v>
      </c>
      <c r="G7" s="36">
        <v>1.6448880278599376</v>
      </c>
      <c r="H7" s="36">
        <v>694.87847140384758</v>
      </c>
      <c r="I7" s="36">
        <v>2.3217335953425636E-2</v>
      </c>
      <c r="J7" s="36"/>
      <c r="K7" s="37"/>
      <c r="L7" s="36">
        <v>295.70873907344003</v>
      </c>
      <c r="M7" s="36">
        <v>9.8802444196631721E-3</v>
      </c>
      <c r="N7" s="38">
        <v>51120.490744089715</v>
      </c>
      <c r="O7" s="39">
        <v>1.7080419908702682</v>
      </c>
      <c r="P7" s="40"/>
      <c r="Q7" s="40"/>
      <c r="R7" s="40">
        <v>263.03841886146</v>
      </c>
      <c r="S7" s="40">
        <v>8.788661025900639E-3</v>
      </c>
      <c r="T7" s="36"/>
      <c r="U7" s="41"/>
      <c r="V7" s="36">
        <v>201.04060327507401</v>
      </c>
      <c r="W7" s="36">
        <v>6.717184973491626E-3</v>
      </c>
      <c r="X7" s="42">
        <v>12245.270971093314</v>
      </c>
      <c r="Y7" s="36">
        <v>0.40913998875549251</v>
      </c>
      <c r="Z7" s="36"/>
      <c r="AA7" s="36"/>
      <c r="AB7" s="42"/>
      <c r="AC7" s="42"/>
      <c r="AD7" s="38">
        <v>12709.349993229845</v>
      </c>
      <c r="AE7" s="39">
        <v>0.42464583475488471</v>
      </c>
      <c r="AF7" s="42"/>
      <c r="AG7" s="36"/>
      <c r="AH7" s="36">
        <v>888.94291894130004</v>
      </c>
      <c r="AI7" s="36">
        <v>2.9701433044518836E-2</v>
      </c>
      <c r="AJ7" s="82"/>
      <c r="AK7" s="82"/>
      <c r="AL7" s="49">
        <v>888.94291894130004</v>
      </c>
      <c r="AM7" s="50">
        <v>2.9701433044518836E-2</v>
      </c>
      <c r="AN7" s="42">
        <v>0.52777855002319995</v>
      </c>
      <c r="AO7" s="36">
        <v>1.7634179801461959E-5</v>
      </c>
      <c r="AP7" s="36"/>
      <c r="AQ7" s="84"/>
      <c r="AR7" s="45">
        <v>889.47069749132322</v>
      </c>
      <c r="AS7" s="46">
        <v>2.9719067224320297E-2</v>
      </c>
      <c r="AT7" s="51">
        <v>64719.311434810836</v>
      </c>
      <c r="AU7" s="52">
        <v>2.1624068928494715</v>
      </c>
      <c r="AV7" s="53">
        <v>961.09852261271158</v>
      </c>
      <c r="AW7" s="41">
        <v>3.2112301937862013E-2</v>
      </c>
      <c r="AX7" s="41">
        <v>1062.6423597414159</v>
      </c>
      <c r="AY7" s="44">
        <v>3.5505092875612758E-2</v>
      </c>
      <c r="AZ7" s="54">
        <v>53144.231626443834</v>
      </c>
      <c r="BA7" s="55">
        <v>1.7756593856837428</v>
      </c>
    </row>
    <row r="8" spans="1:53" customFormat="1" x14ac:dyDescent="0.2">
      <c r="A8" s="59" t="s">
        <v>25</v>
      </c>
      <c r="B8" s="43" t="s">
        <v>27</v>
      </c>
      <c r="C8" s="60">
        <v>6524178.1252572061</v>
      </c>
      <c r="D8" s="48"/>
      <c r="E8" s="41"/>
      <c r="F8" s="41">
        <v>112597.22503190923</v>
      </c>
      <c r="G8" s="41">
        <v>1.7258453535474287</v>
      </c>
      <c r="H8" s="41">
        <v>11754.242361286748</v>
      </c>
      <c r="I8" s="41">
        <v>0.18016433849011984</v>
      </c>
      <c r="J8" s="41"/>
      <c r="K8" s="44"/>
      <c r="L8" s="41">
        <v>7.0925335356700003</v>
      </c>
      <c r="M8" s="41">
        <v>1.08711525030448E-4</v>
      </c>
      <c r="N8" s="45">
        <v>124358.55992673169</v>
      </c>
      <c r="O8" s="46">
        <v>1.9061184035625796</v>
      </c>
      <c r="P8" s="47">
        <v>0.64999562951400003</v>
      </c>
      <c r="Q8" s="47">
        <v>9.9628737449343455E-6</v>
      </c>
      <c r="R8" s="47"/>
      <c r="S8" s="47"/>
      <c r="T8" s="41"/>
      <c r="U8" s="41"/>
      <c r="V8" s="41">
        <v>132.40952237667</v>
      </c>
      <c r="W8" s="41">
        <v>2.0295203447016547E-3</v>
      </c>
      <c r="X8" s="48"/>
      <c r="Y8" s="41"/>
      <c r="Z8" s="41">
        <v>11095.312683917</v>
      </c>
      <c r="AA8" s="41">
        <v>0.17006452722318313</v>
      </c>
      <c r="AB8" s="48"/>
      <c r="AC8" s="48"/>
      <c r="AD8" s="45">
        <v>11228.372201923186</v>
      </c>
      <c r="AE8" s="46">
        <v>0.17210401044162976</v>
      </c>
      <c r="AF8" s="48">
        <v>27445.582838006951</v>
      </c>
      <c r="AG8" s="41">
        <v>0.42067494650025289</v>
      </c>
      <c r="AH8" s="41">
        <v>2676.3933120930001</v>
      </c>
      <c r="AI8" s="41">
        <v>4.1022689152704385E-2</v>
      </c>
      <c r="AJ8" s="83"/>
      <c r="AK8" s="83"/>
      <c r="AL8" s="49">
        <v>30121.976150099948</v>
      </c>
      <c r="AM8" s="50">
        <v>0.46169763565295718</v>
      </c>
      <c r="AN8" s="48">
        <v>0.29185830612899999</v>
      </c>
      <c r="AO8" s="41">
        <v>4.4734877025984619E-6</v>
      </c>
      <c r="AP8" s="41"/>
      <c r="AQ8" s="85"/>
      <c r="AR8" s="38">
        <v>30122.268008406081</v>
      </c>
      <c r="AS8" s="39">
        <v>0.46170210914065984</v>
      </c>
      <c r="AT8" s="51">
        <v>165709.2001370608</v>
      </c>
      <c r="AU8" s="52">
        <v>2.5399245231448666</v>
      </c>
      <c r="AV8" s="53">
        <v>7280.5930489055054</v>
      </c>
      <c r="AW8" s="41">
        <v>0.11159402623787924</v>
      </c>
      <c r="AX8" s="41">
        <v>6127.4273568050139</v>
      </c>
      <c r="AY8" s="44">
        <v>9.39187624734487E-2</v>
      </c>
      <c r="AZ8" s="54">
        <v>137766.58033244219</v>
      </c>
      <c r="BA8" s="55">
        <v>2.1116311922739071</v>
      </c>
    </row>
    <row r="9" spans="1:53" customFormat="1" x14ac:dyDescent="0.2">
      <c r="A9" s="59" t="s">
        <v>28</v>
      </c>
      <c r="B9" s="43" t="s">
        <v>29</v>
      </c>
      <c r="C9" s="60">
        <v>2380497.876242361</v>
      </c>
      <c r="D9" s="48">
        <v>49784.419827140002</v>
      </c>
      <c r="E9" s="41">
        <v>2.0913448536961181</v>
      </c>
      <c r="F9" s="41">
        <v>28114.378781078045</v>
      </c>
      <c r="G9" s="41">
        <v>1.1810293578357172</v>
      </c>
      <c r="H9" s="41">
        <v>2420.0361031647913</v>
      </c>
      <c r="I9" s="41">
        <v>0.10166092258754046</v>
      </c>
      <c r="J9" s="41"/>
      <c r="K9" s="44"/>
      <c r="L9" s="41">
        <v>1979.8748469792329</v>
      </c>
      <c r="M9" s="41">
        <v>8.3170620177342253E-2</v>
      </c>
      <c r="N9" s="45">
        <v>82298.709558362127</v>
      </c>
      <c r="O9" s="46">
        <v>3.4572057542967203</v>
      </c>
      <c r="P9" s="47"/>
      <c r="Q9" s="47"/>
      <c r="R9" s="47"/>
      <c r="S9" s="47"/>
      <c r="T9" s="41"/>
      <c r="U9" s="41"/>
      <c r="V9" s="41">
        <v>0.72354840953009991</v>
      </c>
      <c r="W9" s="41">
        <v>3.0394835330507751E-5</v>
      </c>
      <c r="X9" s="48"/>
      <c r="Y9" s="41"/>
      <c r="Z9" s="41"/>
      <c r="AA9" s="41"/>
      <c r="AB9" s="48"/>
      <c r="AC9" s="48"/>
      <c r="AD9" s="45">
        <v>0.72354840953009991</v>
      </c>
      <c r="AE9" s="46">
        <v>3.0394835330507751E-5</v>
      </c>
      <c r="AF9" s="48">
        <v>326742.10479243571</v>
      </c>
      <c r="AG9" s="41">
        <v>13.725788544209975</v>
      </c>
      <c r="AH9" s="41"/>
      <c r="AI9" s="41"/>
      <c r="AJ9" s="83"/>
      <c r="AK9" s="83"/>
      <c r="AL9" s="49">
        <v>326742.10479243571</v>
      </c>
      <c r="AM9" s="50">
        <v>13.725788544209975</v>
      </c>
      <c r="AN9" s="48"/>
      <c r="AO9" s="41"/>
      <c r="AP9" s="41"/>
      <c r="AQ9" s="85"/>
      <c r="AR9" s="45">
        <v>326742.10479243571</v>
      </c>
      <c r="AS9" s="46">
        <v>13.725788544209975</v>
      </c>
      <c r="AT9" s="51">
        <v>409041.53789920738</v>
      </c>
      <c r="AU9" s="52">
        <v>17.183024693342023</v>
      </c>
      <c r="AV9" s="53"/>
      <c r="AW9" s="41"/>
      <c r="AX9" s="41"/>
      <c r="AY9" s="44"/>
      <c r="AZ9" s="54">
        <v>82298.709558362127</v>
      </c>
      <c r="BA9" s="55">
        <v>3.4572057542967203</v>
      </c>
    </row>
    <row r="10" spans="1:53" customFormat="1" x14ac:dyDescent="0.2">
      <c r="A10" s="59" t="s">
        <v>28</v>
      </c>
      <c r="B10" s="43" t="s">
        <v>30</v>
      </c>
      <c r="C10" s="60">
        <v>6049673.7285127398</v>
      </c>
      <c r="D10" s="48">
        <v>195262.16925716499</v>
      </c>
      <c r="E10" s="41">
        <v>3.2276479363981916</v>
      </c>
      <c r="F10" s="41">
        <v>27493.651980592265</v>
      </c>
      <c r="G10" s="41">
        <v>0.45446503752775674</v>
      </c>
      <c r="H10" s="41">
        <v>400.04007652676995</v>
      </c>
      <c r="I10" s="41">
        <v>6.6125892813250339E-3</v>
      </c>
      <c r="J10" s="41"/>
      <c r="K10" s="44"/>
      <c r="L10" s="41">
        <v>8793.5392120728047</v>
      </c>
      <c r="M10" s="41">
        <v>0.14535559447822685</v>
      </c>
      <c r="N10" s="45">
        <v>231949.40052635691</v>
      </c>
      <c r="O10" s="46">
        <v>3.8340811576855018</v>
      </c>
      <c r="P10" s="47"/>
      <c r="Q10" s="47"/>
      <c r="R10" s="47"/>
      <c r="S10" s="47"/>
      <c r="T10" s="41"/>
      <c r="U10" s="41"/>
      <c r="V10" s="41">
        <v>1.047652077165</v>
      </c>
      <c r="W10" s="41">
        <v>1.731749717719994E-5</v>
      </c>
      <c r="X10" s="48"/>
      <c r="Y10" s="41"/>
      <c r="Z10" s="41"/>
      <c r="AA10" s="41"/>
      <c r="AB10" s="48"/>
      <c r="AC10" s="48"/>
      <c r="AD10" s="45">
        <v>1.047652077165</v>
      </c>
      <c r="AE10" s="46">
        <v>1.731749717719994E-5</v>
      </c>
      <c r="AF10" s="48">
        <v>388349.17007462756</v>
      </c>
      <c r="AG10" s="41">
        <v>6.419340736415216</v>
      </c>
      <c r="AH10" s="41"/>
      <c r="AI10" s="41"/>
      <c r="AJ10" s="83"/>
      <c r="AK10" s="83"/>
      <c r="AL10" s="49">
        <v>388349.17007462756</v>
      </c>
      <c r="AM10" s="50">
        <v>6.419340736415216</v>
      </c>
      <c r="AN10" s="48"/>
      <c r="AO10" s="41"/>
      <c r="AP10" s="41"/>
      <c r="AQ10" s="85"/>
      <c r="AR10" s="45">
        <v>388349.17007462756</v>
      </c>
      <c r="AS10" s="46">
        <v>6.419340736415216</v>
      </c>
      <c r="AT10" s="51">
        <v>620299.61825306178</v>
      </c>
      <c r="AU10" s="52">
        <v>10.253439211597899</v>
      </c>
      <c r="AV10" s="53"/>
      <c r="AW10" s="41"/>
      <c r="AX10" s="41"/>
      <c r="AY10" s="44"/>
      <c r="AZ10" s="54">
        <v>231949.40052635691</v>
      </c>
      <c r="BA10" s="55">
        <v>3.8340811576855018</v>
      </c>
    </row>
    <row r="11" spans="1:53" customFormat="1" x14ac:dyDescent="0.2">
      <c r="A11" s="59" t="s">
        <v>31</v>
      </c>
      <c r="B11" s="43" t="s">
        <v>32</v>
      </c>
      <c r="C11" s="60">
        <v>2324666.74639</v>
      </c>
      <c r="D11" s="48"/>
      <c r="E11" s="41"/>
      <c r="F11" s="41"/>
      <c r="G11" s="41"/>
      <c r="H11" s="41"/>
      <c r="I11" s="41"/>
      <c r="J11" s="41"/>
      <c r="K11" s="44"/>
      <c r="L11" s="41"/>
      <c r="M11" s="41"/>
      <c r="N11" s="45">
        <v>0</v>
      </c>
      <c r="O11" s="46">
        <v>0</v>
      </c>
      <c r="P11" s="47"/>
      <c r="Q11" s="47"/>
      <c r="R11" s="47"/>
      <c r="S11" s="47"/>
      <c r="T11" s="41"/>
      <c r="U11" s="41"/>
      <c r="V11" s="41"/>
      <c r="W11" s="41"/>
      <c r="X11" s="48"/>
      <c r="Y11" s="41"/>
      <c r="Z11" s="41"/>
      <c r="AA11" s="41"/>
      <c r="AB11" s="48"/>
      <c r="AC11" s="48"/>
      <c r="AD11" s="45">
        <v>0</v>
      </c>
      <c r="AE11" s="46">
        <v>0</v>
      </c>
      <c r="AF11" s="48"/>
      <c r="AG11" s="41"/>
      <c r="AH11" s="41"/>
      <c r="AI11" s="41"/>
      <c r="AJ11" s="83"/>
      <c r="AK11" s="83"/>
      <c r="AL11" s="49">
        <v>0</v>
      </c>
      <c r="AM11" s="50">
        <v>0</v>
      </c>
      <c r="AN11" s="48"/>
      <c r="AO11" s="41"/>
      <c r="AP11" s="41"/>
      <c r="AQ11" s="85"/>
      <c r="AR11" s="45">
        <v>0</v>
      </c>
      <c r="AS11" s="46">
        <v>0</v>
      </c>
      <c r="AT11" s="51">
        <v>0</v>
      </c>
      <c r="AU11" s="52">
        <v>0</v>
      </c>
      <c r="AV11" s="53"/>
      <c r="AW11" s="41"/>
      <c r="AX11" s="41"/>
      <c r="AY11" s="44"/>
      <c r="AZ11" s="54">
        <v>0</v>
      </c>
      <c r="BA11" s="55">
        <v>0</v>
      </c>
    </row>
    <row r="12" spans="1:53" customFormat="1" x14ac:dyDescent="0.2">
      <c r="A12" s="59" t="s">
        <v>31</v>
      </c>
      <c r="B12" s="43" t="s">
        <v>33</v>
      </c>
      <c r="C12" s="60">
        <v>953660.49326276034</v>
      </c>
      <c r="D12" s="48">
        <v>817.60238620480004</v>
      </c>
      <c r="E12" s="41">
        <v>8.5733066639631428E-2</v>
      </c>
      <c r="F12" s="41"/>
      <c r="G12" s="41"/>
      <c r="H12" s="41">
        <v>74430.386413324217</v>
      </c>
      <c r="I12" s="41">
        <v>7.8047048125769996</v>
      </c>
      <c r="J12" s="41"/>
      <c r="K12" s="44"/>
      <c r="L12" s="41"/>
      <c r="M12" s="41"/>
      <c r="N12" s="45">
        <v>75247.988799529019</v>
      </c>
      <c r="O12" s="46">
        <v>7.8904378792166314</v>
      </c>
      <c r="P12" s="47"/>
      <c r="Q12" s="47"/>
      <c r="R12" s="47"/>
      <c r="S12" s="47"/>
      <c r="T12" s="41"/>
      <c r="U12" s="41"/>
      <c r="V12" s="41"/>
      <c r="W12" s="41"/>
      <c r="X12" s="48"/>
      <c r="Y12" s="41"/>
      <c r="Z12" s="41"/>
      <c r="AA12" s="41"/>
      <c r="AB12" s="48"/>
      <c r="AC12" s="48"/>
      <c r="AD12" s="45">
        <v>0</v>
      </c>
      <c r="AE12" s="46">
        <v>0</v>
      </c>
      <c r="AF12" s="48"/>
      <c r="AG12" s="41"/>
      <c r="AH12" s="41"/>
      <c r="AI12" s="41"/>
      <c r="AJ12" s="83"/>
      <c r="AK12" s="83"/>
      <c r="AL12" s="49">
        <v>0</v>
      </c>
      <c r="AM12" s="50">
        <v>0</v>
      </c>
      <c r="AN12" s="48"/>
      <c r="AO12" s="41"/>
      <c r="AP12" s="41"/>
      <c r="AQ12" s="85"/>
      <c r="AR12" s="45">
        <v>0</v>
      </c>
      <c r="AS12" s="46">
        <v>0</v>
      </c>
      <c r="AT12" s="51">
        <v>75247.988799529019</v>
      </c>
      <c r="AU12" s="52">
        <v>7.8904378792166314</v>
      </c>
      <c r="AV12" s="53"/>
      <c r="AW12" s="41"/>
      <c r="AX12" s="41"/>
      <c r="AY12" s="44"/>
      <c r="AZ12" s="54">
        <v>75247.988799529019</v>
      </c>
      <c r="BA12" s="55">
        <v>7.8904378792166314</v>
      </c>
    </row>
    <row r="13" spans="1:53" customFormat="1" x14ac:dyDescent="0.2">
      <c r="A13" s="59" t="s">
        <v>31</v>
      </c>
      <c r="B13" s="43" t="s">
        <v>34</v>
      </c>
      <c r="C13" s="60">
        <v>4397260.2457422316</v>
      </c>
      <c r="D13" s="48"/>
      <c r="E13" s="41"/>
      <c r="F13" s="41"/>
      <c r="G13" s="41"/>
      <c r="H13" s="41">
        <v>264840.56068284094</v>
      </c>
      <c r="I13" s="41">
        <v>6.0228539108932679</v>
      </c>
      <c r="J13" s="41"/>
      <c r="K13" s="44"/>
      <c r="L13" s="41"/>
      <c r="M13" s="41"/>
      <c r="N13" s="45">
        <v>264840.56068284094</v>
      </c>
      <c r="O13" s="46">
        <v>6.0228539108932679</v>
      </c>
      <c r="P13" s="47"/>
      <c r="Q13" s="47"/>
      <c r="R13" s="47"/>
      <c r="S13" s="47"/>
      <c r="T13" s="41"/>
      <c r="U13" s="41"/>
      <c r="V13" s="41"/>
      <c r="W13" s="41"/>
      <c r="X13" s="48"/>
      <c r="Y13" s="41"/>
      <c r="Z13" s="41"/>
      <c r="AA13" s="41"/>
      <c r="AB13" s="48"/>
      <c r="AC13" s="48"/>
      <c r="AD13" s="45">
        <v>0</v>
      </c>
      <c r="AE13" s="46">
        <v>0</v>
      </c>
      <c r="AF13" s="48"/>
      <c r="AG13" s="41"/>
      <c r="AH13" s="41"/>
      <c r="AI13" s="41"/>
      <c r="AJ13" s="83"/>
      <c r="AK13" s="83"/>
      <c r="AL13" s="49">
        <v>0</v>
      </c>
      <c r="AM13" s="50">
        <v>0</v>
      </c>
      <c r="AN13" s="48"/>
      <c r="AO13" s="41"/>
      <c r="AP13" s="41"/>
      <c r="AQ13" s="85"/>
      <c r="AR13" s="45">
        <v>0</v>
      </c>
      <c r="AS13" s="46">
        <v>0</v>
      </c>
      <c r="AT13" s="51">
        <v>264840.56068284094</v>
      </c>
      <c r="AU13" s="52">
        <v>6.0228539108932679</v>
      </c>
      <c r="AV13" s="53"/>
      <c r="AW13" s="41"/>
      <c r="AX13" s="41"/>
      <c r="AY13" s="44"/>
      <c r="AZ13" s="54">
        <v>264840.56068284094</v>
      </c>
      <c r="BA13" s="55">
        <v>6.0228539108932679</v>
      </c>
    </row>
    <row r="14" spans="1:53" customFormat="1" x14ac:dyDescent="0.2">
      <c r="A14" s="59" t="s">
        <v>35</v>
      </c>
      <c r="B14" s="43" t="s">
        <v>36</v>
      </c>
      <c r="C14" s="60">
        <v>4701517.5267500002</v>
      </c>
      <c r="D14" s="48"/>
      <c r="E14" s="41"/>
      <c r="F14" s="41"/>
      <c r="G14" s="41"/>
      <c r="H14" s="41"/>
      <c r="I14" s="41"/>
      <c r="J14" s="41"/>
      <c r="K14" s="44"/>
      <c r="L14" s="41"/>
      <c r="M14" s="41"/>
      <c r="N14" s="45">
        <v>0</v>
      </c>
      <c r="O14" s="46">
        <v>0</v>
      </c>
      <c r="P14" s="47"/>
      <c r="Q14" s="47"/>
      <c r="R14" s="47"/>
      <c r="S14" s="47"/>
      <c r="T14" s="41"/>
      <c r="U14" s="41"/>
      <c r="V14" s="41"/>
      <c r="W14" s="41"/>
      <c r="X14" s="48"/>
      <c r="Y14" s="41"/>
      <c r="Z14" s="41"/>
      <c r="AA14" s="41"/>
      <c r="AB14" s="48"/>
      <c r="AC14" s="48"/>
      <c r="AD14" s="45">
        <v>0</v>
      </c>
      <c r="AE14" s="46">
        <v>0</v>
      </c>
      <c r="AF14" s="48"/>
      <c r="AG14" s="41"/>
      <c r="AH14" s="41"/>
      <c r="AI14" s="41"/>
      <c r="AJ14" s="83"/>
      <c r="AK14" s="83"/>
      <c r="AL14" s="49">
        <v>0</v>
      </c>
      <c r="AM14" s="50">
        <v>0</v>
      </c>
      <c r="AN14" s="48"/>
      <c r="AO14" s="41"/>
      <c r="AP14" s="41"/>
      <c r="AQ14" s="85"/>
      <c r="AR14" s="45">
        <v>0</v>
      </c>
      <c r="AS14" s="46">
        <v>0</v>
      </c>
      <c r="AT14" s="51">
        <v>0</v>
      </c>
      <c r="AU14" s="52">
        <v>0</v>
      </c>
      <c r="AV14" s="53"/>
      <c r="AW14" s="41"/>
      <c r="AX14" s="41"/>
      <c r="AY14" s="44"/>
      <c r="AZ14" s="54">
        <v>0</v>
      </c>
      <c r="BA14" s="55">
        <v>0</v>
      </c>
    </row>
    <row r="15" spans="1:53" customFormat="1" x14ac:dyDescent="0.2">
      <c r="A15" s="59" t="s">
        <v>37</v>
      </c>
      <c r="B15" s="43" t="s">
        <v>38</v>
      </c>
      <c r="C15" s="60">
        <v>5058245.8552315729</v>
      </c>
      <c r="D15" s="48"/>
      <c r="E15" s="41"/>
      <c r="F15" s="41">
        <v>188866.08125972043</v>
      </c>
      <c r="G15" s="41">
        <v>3.7338256515227033</v>
      </c>
      <c r="H15" s="41">
        <v>4357.8889987992006</v>
      </c>
      <c r="I15" s="41">
        <v>8.6154155482418532E-2</v>
      </c>
      <c r="J15" s="41"/>
      <c r="K15" s="44"/>
      <c r="L15" s="41"/>
      <c r="M15" s="41"/>
      <c r="N15" s="45">
        <v>193223.97025851964</v>
      </c>
      <c r="O15" s="46">
        <v>3.8199798070051223</v>
      </c>
      <c r="P15" s="47"/>
      <c r="Q15" s="47"/>
      <c r="R15" s="47"/>
      <c r="S15" s="47"/>
      <c r="T15" s="41"/>
      <c r="U15" s="41"/>
      <c r="V15" s="41">
        <v>66864.731164454977</v>
      </c>
      <c r="W15" s="41">
        <v>1.3218956349323954</v>
      </c>
      <c r="X15" s="48">
        <v>780.903846907</v>
      </c>
      <c r="Y15" s="41">
        <v>1.5438234306055678E-2</v>
      </c>
      <c r="Z15" s="41">
        <v>32041.814679715339</v>
      </c>
      <c r="AA15" s="41">
        <v>0.63345704413666593</v>
      </c>
      <c r="AB15" s="48"/>
      <c r="AC15" s="48"/>
      <c r="AD15" s="45">
        <v>99687.449691077316</v>
      </c>
      <c r="AE15" s="46">
        <v>1.9707909133751169</v>
      </c>
      <c r="AF15" s="48">
        <v>144054.46296756872</v>
      </c>
      <c r="AG15" s="41">
        <v>2.8479134286954055</v>
      </c>
      <c r="AH15" s="41"/>
      <c r="AI15" s="41"/>
      <c r="AJ15" s="83"/>
      <c r="AK15" s="83"/>
      <c r="AL15" s="49">
        <v>144054.46296756872</v>
      </c>
      <c r="AM15" s="50">
        <v>2.8479134286954055</v>
      </c>
      <c r="AN15" s="48"/>
      <c r="AO15" s="41"/>
      <c r="AP15" s="41"/>
      <c r="AQ15" s="85"/>
      <c r="AR15" s="45">
        <v>144054.46296756872</v>
      </c>
      <c r="AS15" s="46">
        <v>2.8479134286954055</v>
      </c>
      <c r="AT15" s="51">
        <v>436965.88291716587</v>
      </c>
      <c r="AU15" s="52">
        <v>8.6386841490756474</v>
      </c>
      <c r="AV15" s="53"/>
      <c r="AW15" s="41"/>
      <c r="AX15" s="41"/>
      <c r="AY15" s="44"/>
      <c r="AZ15" s="54">
        <v>193223.97025851964</v>
      </c>
      <c r="BA15" s="55">
        <v>3.8199798070051223</v>
      </c>
    </row>
    <row r="16" spans="1:53" customFormat="1" x14ac:dyDescent="0.2">
      <c r="A16" s="59" t="s">
        <v>37</v>
      </c>
      <c r="B16" s="43" t="s">
        <v>39</v>
      </c>
      <c r="C16" s="60">
        <v>1843124.8334793439</v>
      </c>
      <c r="D16" s="48">
        <v>4732.5213264760723</v>
      </c>
      <c r="E16" s="41">
        <v>0.2567661853669615</v>
      </c>
      <c r="F16" s="41">
        <v>231132.09898047891</v>
      </c>
      <c r="G16" s="41">
        <v>12.540230307903844</v>
      </c>
      <c r="H16" s="41"/>
      <c r="I16" s="41"/>
      <c r="J16" s="41"/>
      <c r="K16" s="44"/>
      <c r="L16" s="41"/>
      <c r="M16" s="41"/>
      <c r="N16" s="45">
        <v>235864.62030695498</v>
      </c>
      <c r="O16" s="46">
        <v>12.796996493270804</v>
      </c>
      <c r="P16" s="47"/>
      <c r="Q16" s="47"/>
      <c r="R16" s="47"/>
      <c r="S16" s="47"/>
      <c r="T16" s="41"/>
      <c r="U16" s="41"/>
      <c r="V16" s="41"/>
      <c r="W16" s="41"/>
      <c r="X16" s="48"/>
      <c r="Y16" s="41"/>
      <c r="Z16" s="41"/>
      <c r="AA16" s="41"/>
      <c r="AB16" s="48"/>
      <c r="AC16" s="48"/>
      <c r="AD16" s="45">
        <v>0</v>
      </c>
      <c r="AE16" s="46">
        <v>0</v>
      </c>
      <c r="AF16" s="48"/>
      <c r="AG16" s="41"/>
      <c r="AH16" s="41"/>
      <c r="AI16" s="41"/>
      <c r="AJ16" s="83"/>
      <c r="AK16" s="83"/>
      <c r="AL16" s="49">
        <v>0</v>
      </c>
      <c r="AM16" s="50">
        <v>0</v>
      </c>
      <c r="AN16" s="48"/>
      <c r="AO16" s="41"/>
      <c r="AP16" s="41"/>
      <c r="AQ16" s="85"/>
      <c r="AR16" s="45">
        <v>0</v>
      </c>
      <c r="AS16" s="46">
        <v>0</v>
      </c>
      <c r="AT16" s="51">
        <v>235864.62030695498</v>
      </c>
      <c r="AU16" s="52">
        <v>12.796996493270804</v>
      </c>
      <c r="AV16" s="53"/>
      <c r="AW16" s="41"/>
      <c r="AX16" s="41"/>
      <c r="AY16" s="44"/>
      <c r="AZ16" s="54">
        <v>235864.62030695498</v>
      </c>
      <c r="BA16" s="55">
        <v>12.796996493270804</v>
      </c>
    </row>
    <row r="17" spans="1:53" customFormat="1" x14ac:dyDescent="0.2">
      <c r="A17" s="59" t="s">
        <v>37</v>
      </c>
      <c r="B17" s="43" t="s">
        <v>40</v>
      </c>
      <c r="C17" s="60">
        <v>6010835.1916704802</v>
      </c>
      <c r="D17" s="48">
        <v>94314.386932084497</v>
      </c>
      <c r="E17" s="41">
        <v>1.5690729145723499</v>
      </c>
      <c r="F17" s="41">
        <v>702785.71144465986</v>
      </c>
      <c r="G17" s="41">
        <v>11.691981048133639</v>
      </c>
      <c r="H17" s="41">
        <v>178401.48058354462</v>
      </c>
      <c r="I17" s="41">
        <v>2.9679982048212636</v>
      </c>
      <c r="J17" s="41"/>
      <c r="K17" s="44"/>
      <c r="L17" s="41"/>
      <c r="M17" s="41"/>
      <c r="N17" s="45">
        <v>975501.5789602889</v>
      </c>
      <c r="O17" s="46">
        <v>16.229052167527254</v>
      </c>
      <c r="P17" s="47"/>
      <c r="Q17" s="47"/>
      <c r="R17" s="47"/>
      <c r="S17" s="47"/>
      <c r="T17" s="41"/>
      <c r="U17" s="41"/>
      <c r="V17" s="41">
        <v>1458.0985896195998</v>
      </c>
      <c r="W17" s="41">
        <v>2.4257836775164975E-2</v>
      </c>
      <c r="X17" s="48"/>
      <c r="Y17" s="41"/>
      <c r="Z17" s="41"/>
      <c r="AA17" s="41"/>
      <c r="AB17" s="48"/>
      <c r="AC17" s="48"/>
      <c r="AD17" s="45">
        <v>1458.0985896195998</v>
      </c>
      <c r="AE17" s="46">
        <v>2.4257836775164975E-2</v>
      </c>
      <c r="AF17" s="48">
        <v>466847.28055469145</v>
      </c>
      <c r="AG17" s="41">
        <v>7.7667622829124552</v>
      </c>
      <c r="AH17" s="41"/>
      <c r="AI17" s="41"/>
      <c r="AJ17" s="83"/>
      <c r="AK17" s="83"/>
      <c r="AL17" s="49">
        <v>466847.28055469145</v>
      </c>
      <c r="AM17" s="50">
        <v>7.7667622829124552</v>
      </c>
      <c r="AN17" s="48"/>
      <c r="AO17" s="41"/>
      <c r="AP17" s="41"/>
      <c r="AQ17" s="85"/>
      <c r="AR17" s="45">
        <v>466847.28055469145</v>
      </c>
      <c r="AS17" s="46">
        <v>7.7667622829124552</v>
      </c>
      <c r="AT17" s="51">
        <v>1443806.9581046</v>
      </c>
      <c r="AU17" s="52">
        <v>24.020072287214873</v>
      </c>
      <c r="AV17" s="53">
        <v>20.633467377500001</v>
      </c>
      <c r="AW17" s="41">
        <v>3.4327122137856725E-4</v>
      </c>
      <c r="AX17" s="41"/>
      <c r="AY17" s="44"/>
      <c r="AZ17" s="54">
        <v>975522.21242766641</v>
      </c>
      <c r="BA17" s="55">
        <v>16.229395438748632</v>
      </c>
    </row>
    <row r="18" spans="1:53" customFormat="1" x14ac:dyDescent="0.2">
      <c r="A18" s="59" t="s">
        <v>41</v>
      </c>
      <c r="B18" s="43" t="s">
        <v>42</v>
      </c>
      <c r="C18" s="60">
        <v>3432084.3451276845</v>
      </c>
      <c r="D18" s="48">
        <v>4102.3634326870997</v>
      </c>
      <c r="E18" s="41">
        <v>0.11952979647807806</v>
      </c>
      <c r="F18" s="41"/>
      <c r="G18" s="41"/>
      <c r="H18" s="41">
        <v>53904.465473616001</v>
      </c>
      <c r="I18" s="41">
        <v>1.5706043340729898</v>
      </c>
      <c r="J18" s="41"/>
      <c r="K18" s="44"/>
      <c r="L18" s="41"/>
      <c r="M18" s="41"/>
      <c r="N18" s="45">
        <v>58006.828906303097</v>
      </c>
      <c r="O18" s="46">
        <v>1.6901341305510675</v>
      </c>
      <c r="P18" s="47"/>
      <c r="Q18" s="47"/>
      <c r="R18" s="47"/>
      <c r="S18" s="47"/>
      <c r="T18" s="41"/>
      <c r="U18" s="41"/>
      <c r="V18" s="41">
        <v>59.687692627815004</v>
      </c>
      <c r="W18" s="41">
        <v>1.739109142598721E-3</v>
      </c>
      <c r="X18" s="48"/>
      <c r="Y18" s="41"/>
      <c r="Z18" s="41"/>
      <c r="AA18" s="41"/>
      <c r="AB18" s="48"/>
      <c r="AC18" s="48"/>
      <c r="AD18" s="45">
        <v>59.687692627815004</v>
      </c>
      <c r="AE18" s="46">
        <v>1.739109142598721E-3</v>
      </c>
      <c r="AF18" s="48">
        <v>242.316436393</v>
      </c>
      <c r="AG18" s="41">
        <v>7.0603287106565868E-3</v>
      </c>
      <c r="AH18" s="41"/>
      <c r="AI18" s="41"/>
      <c r="AJ18" s="83"/>
      <c r="AK18" s="83"/>
      <c r="AL18" s="49">
        <v>242.316436393</v>
      </c>
      <c r="AM18" s="50">
        <v>7.0603287106565868E-3</v>
      </c>
      <c r="AN18" s="48">
        <v>0.32726913249900003</v>
      </c>
      <c r="AO18" s="41">
        <v>9.5355795367792611E-6</v>
      </c>
      <c r="AP18" s="41"/>
      <c r="AQ18" s="85"/>
      <c r="AR18" s="45">
        <v>242.643705525499</v>
      </c>
      <c r="AS18" s="46">
        <v>7.0698642901933654E-3</v>
      </c>
      <c r="AT18" s="51">
        <v>58309.160304456411</v>
      </c>
      <c r="AU18" s="52">
        <v>1.6989431039838596</v>
      </c>
      <c r="AV18" s="53"/>
      <c r="AW18" s="41"/>
      <c r="AX18" s="41"/>
      <c r="AY18" s="44"/>
      <c r="AZ18" s="54">
        <v>58006.828906303097</v>
      </c>
      <c r="BA18" s="55">
        <v>1.6901341305510675</v>
      </c>
    </row>
    <row r="19" spans="1:53" customFormat="1" x14ac:dyDescent="0.2">
      <c r="A19" s="59" t="s">
        <v>41</v>
      </c>
      <c r="B19" s="43" t="s">
        <v>43</v>
      </c>
      <c r="C19" s="60">
        <v>4928785.0376376724</v>
      </c>
      <c r="D19" s="48"/>
      <c r="E19" s="41"/>
      <c r="F19" s="41">
        <v>35715.591509498932</v>
      </c>
      <c r="G19" s="41">
        <v>0.72463276926796416</v>
      </c>
      <c r="H19" s="41">
        <v>12600.355480349999</v>
      </c>
      <c r="I19" s="41">
        <v>0.25564830651225257</v>
      </c>
      <c r="J19" s="41"/>
      <c r="K19" s="44"/>
      <c r="L19" s="41">
        <v>17883.004806362082</v>
      </c>
      <c r="M19" s="41">
        <v>0.36282785047029081</v>
      </c>
      <c r="N19" s="45">
        <v>66198.951796210997</v>
      </c>
      <c r="O19" s="46">
        <v>1.3431089262505072</v>
      </c>
      <c r="P19" s="47">
        <v>3044.6092180699998</v>
      </c>
      <c r="Q19" s="47">
        <v>6.1772002528421424E-2</v>
      </c>
      <c r="R19" s="47">
        <v>1372.4286106276463</v>
      </c>
      <c r="S19" s="47">
        <v>2.7845170770227801E-2</v>
      </c>
      <c r="T19" s="41">
        <v>6684.6705212487741</v>
      </c>
      <c r="U19" s="41">
        <v>0.13562511795914481</v>
      </c>
      <c r="V19" s="41">
        <v>13799.448671391025</v>
      </c>
      <c r="W19" s="41">
        <v>0.27997667916158486</v>
      </c>
      <c r="X19" s="48"/>
      <c r="Y19" s="41"/>
      <c r="Z19" s="41"/>
      <c r="AA19" s="41"/>
      <c r="AB19" s="48"/>
      <c r="AC19" s="48"/>
      <c r="AD19" s="45">
        <v>24901.157021337447</v>
      </c>
      <c r="AE19" s="46">
        <v>0.50521897041937891</v>
      </c>
      <c r="AF19" s="48">
        <v>35.472516748867996</v>
      </c>
      <c r="AG19" s="41">
        <v>7.1970103134929349E-4</v>
      </c>
      <c r="AH19" s="41"/>
      <c r="AI19" s="41"/>
      <c r="AJ19" s="83"/>
      <c r="AK19" s="83"/>
      <c r="AL19" s="49">
        <v>35.472516748867996</v>
      </c>
      <c r="AM19" s="50">
        <v>7.1970103134929349E-4</v>
      </c>
      <c r="AN19" s="48"/>
      <c r="AO19" s="41"/>
      <c r="AP19" s="41"/>
      <c r="AQ19" s="85"/>
      <c r="AR19" s="45">
        <v>35.472516748867996</v>
      </c>
      <c r="AS19" s="46">
        <v>7.1970103134929349E-4</v>
      </c>
      <c r="AT19" s="51">
        <v>91135.58133429724</v>
      </c>
      <c r="AU19" s="52">
        <v>1.8490475977012339</v>
      </c>
      <c r="AV19" s="53"/>
      <c r="AW19" s="41"/>
      <c r="AX19" s="41"/>
      <c r="AY19" s="44"/>
      <c r="AZ19" s="54">
        <v>66198.951796210997</v>
      </c>
      <c r="BA19" s="55">
        <v>1.3431089262505072</v>
      </c>
    </row>
    <row r="20" spans="1:53" customFormat="1" x14ac:dyDescent="0.2">
      <c r="A20" s="59" t="s">
        <v>44</v>
      </c>
      <c r="B20" s="43" t="s">
        <v>45</v>
      </c>
      <c r="C20" s="60">
        <v>1577937.9821724282</v>
      </c>
      <c r="D20" s="48">
        <v>408187.97598061641</v>
      </c>
      <c r="E20" s="41">
        <v>25.868442270376374</v>
      </c>
      <c r="F20" s="41">
        <v>27940.751141850782</v>
      </c>
      <c r="G20" s="41">
        <v>1.7707128833658796</v>
      </c>
      <c r="H20" s="41">
        <v>2558.1627280574003</v>
      </c>
      <c r="I20" s="41">
        <v>0.1621206129112531</v>
      </c>
      <c r="J20" s="41"/>
      <c r="K20" s="44"/>
      <c r="L20" s="41">
        <v>2.4995669979499999E-3</v>
      </c>
      <c r="M20" s="41">
        <v>1.5840717608614238E-7</v>
      </c>
      <c r="N20" s="45">
        <v>438686.89235009148</v>
      </c>
      <c r="O20" s="46">
        <v>27.801275925060676</v>
      </c>
      <c r="P20" s="47"/>
      <c r="Q20" s="47"/>
      <c r="R20" s="47"/>
      <c r="S20" s="47"/>
      <c r="T20" s="41"/>
      <c r="U20" s="41"/>
      <c r="V20" s="41">
        <v>0.8101878936039999</v>
      </c>
      <c r="W20" s="41">
        <v>5.1344723478204938E-5</v>
      </c>
      <c r="X20" s="48"/>
      <c r="Y20" s="41"/>
      <c r="Z20" s="41"/>
      <c r="AA20" s="41"/>
      <c r="AB20" s="48"/>
      <c r="AC20" s="48"/>
      <c r="AD20" s="45">
        <v>0.8101878936039999</v>
      </c>
      <c r="AE20" s="46">
        <v>5.1344723478204938E-5</v>
      </c>
      <c r="AF20" s="48"/>
      <c r="AG20" s="41"/>
      <c r="AH20" s="41">
        <v>5058.8764332130604</v>
      </c>
      <c r="AI20" s="41">
        <v>0.32060046024421351</v>
      </c>
      <c r="AJ20" s="83"/>
      <c r="AK20" s="83"/>
      <c r="AL20" s="49">
        <v>5058.8764332130604</v>
      </c>
      <c r="AM20" s="50">
        <v>0.32060046024421351</v>
      </c>
      <c r="AN20" s="48"/>
      <c r="AO20" s="41"/>
      <c r="AP20" s="41"/>
      <c r="AQ20" s="85"/>
      <c r="AR20" s="45">
        <v>5058.8764332130604</v>
      </c>
      <c r="AS20" s="46">
        <v>0.32060046024421351</v>
      </c>
      <c r="AT20" s="51">
        <v>443746.57897119806</v>
      </c>
      <c r="AU20" s="52">
        <v>28.121927730028361</v>
      </c>
      <c r="AV20" s="53">
        <v>6436.7229796083129</v>
      </c>
      <c r="AW20" s="41">
        <v>0.40791989623993624</v>
      </c>
      <c r="AX20" s="41">
        <v>4789.6758739932056</v>
      </c>
      <c r="AY20" s="44">
        <v>0.30354018523586163</v>
      </c>
      <c r="AZ20" s="54">
        <v>449913.29120369302</v>
      </c>
      <c r="BA20" s="55">
        <v>28.512736006536478</v>
      </c>
    </row>
    <row r="21" spans="1:53" customFormat="1" x14ac:dyDescent="0.2">
      <c r="A21" s="59" t="s">
        <v>44</v>
      </c>
      <c r="B21" s="43" t="s">
        <v>46</v>
      </c>
      <c r="C21" s="60">
        <v>1343389.8442881112</v>
      </c>
      <c r="D21" s="48">
        <v>197411.74330175077</v>
      </c>
      <c r="E21" s="41">
        <v>14.695045086213462</v>
      </c>
      <c r="F21" s="41">
        <v>201829.24953554713</v>
      </c>
      <c r="G21" s="41">
        <v>15.023877870872282</v>
      </c>
      <c r="H21" s="41">
        <v>654.10105379200002</v>
      </c>
      <c r="I21" s="41">
        <v>4.8690337847434088E-2</v>
      </c>
      <c r="J21" s="41"/>
      <c r="K21" s="44"/>
      <c r="L21" s="41">
        <v>236.20619338858901</v>
      </c>
      <c r="M21" s="41">
        <v>1.758284792704826E-2</v>
      </c>
      <c r="N21" s="45">
        <v>400131.30008447898</v>
      </c>
      <c r="O21" s="46">
        <v>29.785196142860258</v>
      </c>
      <c r="P21" s="47"/>
      <c r="Q21" s="47"/>
      <c r="R21" s="47"/>
      <c r="S21" s="47"/>
      <c r="T21" s="41"/>
      <c r="U21" s="41"/>
      <c r="V21" s="41">
        <v>3774.9518405236595</v>
      </c>
      <c r="W21" s="41">
        <v>0.28100196354574059</v>
      </c>
      <c r="X21" s="48"/>
      <c r="Y21" s="41"/>
      <c r="Z21" s="41"/>
      <c r="AA21" s="41"/>
      <c r="AB21" s="48"/>
      <c r="AC21" s="48"/>
      <c r="AD21" s="45">
        <v>3774.9518405236595</v>
      </c>
      <c r="AE21" s="46">
        <v>0.28100196354574059</v>
      </c>
      <c r="AF21" s="48"/>
      <c r="AG21" s="41"/>
      <c r="AH21" s="41"/>
      <c r="AI21" s="41"/>
      <c r="AJ21" s="83"/>
      <c r="AK21" s="83"/>
      <c r="AL21" s="49">
        <v>0</v>
      </c>
      <c r="AM21" s="50">
        <v>0</v>
      </c>
      <c r="AN21" s="48">
        <v>90.6584385604</v>
      </c>
      <c r="AO21" s="41">
        <v>6.7484832452668793E-3</v>
      </c>
      <c r="AP21" s="41"/>
      <c r="AQ21" s="85"/>
      <c r="AR21" s="45">
        <v>90.6584385604</v>
      </c>
      <c r="AS21" s="46">
        <v>6.7484832452668793E-3</v>
      </c>
      <c r="AT21" s="51">
        <v>403996.91036356305</v>
      </c>
      <c r="AU21" s="52">
        <v>30.072946589651274</v>
      </c>
      <c r="AV21" s="53">
        <v>212.86028612279097</v>
      </c>
      <c r="AW21" s="41">
        <v>1.5845012304346383E-2</v>
      </c>
      <c r="AX21" s="41">
        <v>662.027019888974</v>
      </c>
      <c r="AY21" s="44">
        <v>4.9280335317689938E-2</v>
      </c>
      <c r="AZ21" s="54">
        <v>401006.18739049078</v>
      </c>
      <c r="BA21" s="55">
        <v>29.850321490482301</v>
      </c>
    </row>
    <row r="22" spans="1:53" customFormat="1" x14ac:dyDescent="0.2">
      <c r="A22" s="59" t="s">
        <v>47</v>
      </c>
      <c r="B22" s="43" t="s">
        <v>48</v>
      </c>
      <c r="C22" s="60">
        <v>3687028.9998280299</v>
      </c>
      <c r="D22" s="48"/>
      <c r="E22" s="41"/>
      <c r="F22" s="41">
        <v>105008.68325002999</v>
      </c>
      <c r="G22" s="41">
        <v>2.8480568841451426</v>
      </c>
      <c r="H22" s="41"/>
      <c r="I22" s="41"/>
      <c r="J22" s="41"/>
      <c r="K22" s="44"/>
      <c r="L22" s="41"/>
      <c r="M22" s="41"/>
      <c r="N22" s="45">
        <v>105008.68325002999</v>
      </c>
      <c r="O22" s="46">
        <v>2.8480568841451426</v>
      </c>
      <c r="P22" s="47"/>
      <c r="Q22" s="47"/>
      <c r="R22" s="47"/>
      <c r="S22" s="47"/>
      <c r="T22" s="41"/>
      <c r="U22" s="41"/>
      <c r="V22" s="41"/>
      <c r="W22" s="41"/>
      <c r="X22" s="48"/>
      <c r="Y22" s="41"/>
      <c r="Z22" s="41"/>
      <c r="AA22" s="41"/>
      <c r="AB22" s="48"/>
      <c r="AC22" s="48"/>
      <c r="AD22" s="45">
        <v>0</v>
      </c>
      <c r="AE22" s="46">
        <v>0</v>
      </c>
      <c r="AF22" s="48">
        <v>289035.56817799999</v>
      </c>
      <c r="AG22" s="41">
        <v>7.8392539953301466</v>
      </c>
      <c r="AH22" s="41"/>
      <c r="AI22" s="41"/>
      <c r="AJ22" s="83"/>
      <c r="AK22" s="83"/>
      <c r="AL22" s="49">
        <v>289035.56817799999</v>
      </c>
      <c r="AM22" s="50">
        <v>7.8392539953301466</v>
      </c>
      <c r="AN22" s="48"/>
      <c r="AO22" s="41"/>
      <c r="AP22" s="41"/>
      <c r="AQ22" s="85"/>
      <c r="AR22" s="45">
        <v>289035.56817799999</v>
      </c>
      <c r="AS22" s="46">
        <v>7.8392539953301466</v>
      </c>
      <c r="AT22" s="51">
        <v>394044.25142802997</v>
      </c>
      <c r="AU22" s="52">
        <v>10.687310879475289</v>
      </c>
      <c r="AV22" s="53"/>
      <c r="AW22" s="41"/>
      <c r="AX22" s="41"/>
      <c r="AY22" s="44"/>
      <c r="AZ22" s="54">
        <v>105008.68325002999</v>
      </c>
      <c r="BA22" s="55">
        <v>2.8480568841451426</v>
      </c>
    </row>
    <row r="23" spans="1:53" customFormat="1" x14ac:dyDescent="0.2">
      <c r="A23" s="59" t="s">
        <v>47</v>
      </c>
      <c r="B23" s="43" t="s">
        <v>49</v>
      </c>
      <c r="C23" s="60">
        <v>9669561.2094932999</v>
      </c>
      <c r="D23" s="48">
        <v>244386.25180550199</v>
      </c>
      <c r="E23" s="41">
        <v>2.5273768531044669</v>
      </c>
      <c r="F23" s="41"/>
      <c r="G23" s="41"/>
      <c r="H23" s="41"/>
      <c r="I23" s="41"/>
      <c r="J23" s="41"/>
      <c r="K23" s="44"/>
      <c r="L23" s="41"/>
      <c r="M23" s="41"/>
      <c r="N23" s="45">
        <v>244386.25180550199</v>
      </c>
      <c r="O23" s="46">
        <v>2.5273768531044669</v>
      </c>
      <c r="P23" s="47"/>
      <c r="Q23" s="47"/>
      <c r="R23" s="47"/>
      <c r="S23" s="47"/>
      <c r="T23" s="41"/>
      <c r="U23" s="41"/>
      <c r="V23" s="41"/>
      <c r="W23" s="41"/>
      <c r="X23" s="48"/>
      <c r="Y23" s="41"/>
      <c r="Z23" s="41"/>
      <c r="AA23" s="41"/>
      <c r="AB23" s="48"/>
      <c r="AC23" s="48"/>
      <c r="AD23" s="45">
        <v>0</v>
      </c>
      <c r="AE23" s="46">
        <v>0</v>
      </c>
      <c r="AF23" s="48">
        <v>749059.54916205013</v>
      </c>
      <c r="AG23" s="41">
        <v>7.7465722894090039</v>
      </c>
      <c r="AH23" s="41"/>
      <c r="AI23" s="41"/>
      <c r="AJ23" s="83"/>
      <c r="AK23" s="83"/>
      <c r="AL23" s="49">
        <v>749059.54916205013</v>
      </c>
      <c r="AM23" s="50">
        <v>7.7465722894090039</v>
      </c>
      <c r="AN23" s="48"/>
      <c r="AO23" s="41"/>
      <c r="AP23" s="41"/>
      <c r="AQ23" s="85"/>
      <c r="AR23" s="45">
        <v>749059.54916205013</v>
      </c>
      <c r="AS23" s="46">
        <v>7.7465722894090039</v>
      </c>
      <c r="AT23" s="51">
        <v>993445.80096755212</v>
      </c>
      <c r="AU23" s="52">
        <v>10.273949142513471</v>
      </c>
      <c r="AV23" s="53"/>
      <c r="AW23" s="41"/>
      <c r="AX23" s="41"/>
      <c r="AY23" s="44"/>
      <c r="AZ23" s="54">
        <v>244386.25180550199</v>
      </c>
      <c r="BA23" s="55">
        <v>2.5273768531044669</v>
      </c>
    </row>
    <row r="24" spans="1:53" customFormat="1" x14ac:dyDescent="0.2">
      <c r="A24" s="59" t="s">
        <v>47</v>
      </c>
      <c r="B24" s="43" t="s">
        <v>50</v>
      </c>
      <c r="C24" s="60">
        <v>4718656.3044034196</v>
      </c>
      <c r="D24" s="48"/>
      <c r="E24" s="41"/>
      <c r="F24" s="41"/>
      <c r="G24" s="41"/>
      <c r="H24" s="41"/>
      <c r="I24" s="41"/>
      <c r="J24" s="41"/>
      <c r="K24" s="44"/>
      <c r="L24" s="41"/>
      <c r="M24" s="41"/>
      <c r="N24" s="45">
        <v>0</v>
      </c>
      <c r="O24" s="46">
        <v>0</v>
      </c>
      <c r="P24" s="47"/>
      <c r="Q24" s="47"/>
      <c r="R24" s="47"/>
      <c r="S24" s="47"/>
      <c r="T24" s="41"/>
      <c r="U24" s="41"/>
      <c r="V24" s="41"/>
      <c r="W24" s="41"/>
      <c r="X24" s="48"/>
      <c r="Y24" s="41"/>
      <c r="Z24" s="41"/>
      <c r="AA24" s="41"/>
      <c r="AB24" s="48"/>
      <c r="AC24" s="48"/>
      <c r="AD24" s="45">
        <v>0</v>
      </c>
      <c r="AE24" s="46">
        <v>0</v>
      </c>
      <c r="AF24" s="48">
        <v>468161.18232342001</v>
      </c>
      <c r="AG24" s="41">
        <v>9.9214935804189643</v>
      </c>
      <c r="AH24" s="41"/>
      <c r="AI24" s="41"/>
      <c r="AJ24" s="83"/>
      <c r="AK24" s="83"/>
      <c r="AL24" s="49">
        <v>468161.18232342001</v>
      </c>
      <c r="AM24" s="50">
        <v>9.9214935804189643</v>
      </c>
      <c r="AN24" s="48"/>
      <c r="AO24" s="41"/>
      <c r="AP24" s="41"/>
      <c r="AQ24" s="85"/>
      <c r="AR24" s="45">
        <v>468161.18232342001</v>
      </c>
      <c r="AS24" s="46">
        <v>9.9214935804189643</v>
      </c>
      <c r="AT24" s="51">
        <v>468161.18232342001</v>
      </c>
      <c r="AU24" s="52">
        <v>9.9214935804189643</v>
      </c>
      <c r="AV24" s="53"/>
      <c r="AW24" s="41"/>
      <c r="AX24" s="41"/>
      <c r="AY24" s="44"/>
      <c r="AZ24" s="54">
        <v>0</v>
      </c>
      <c r="BA24" s="55">
        <v>0</v>
      </c>
    </row>
    <row r="25" spans="1:53" customFormat="1" x14ac:dyDescent="0.2">
      <c r="A25" s="59" t="s">
        <v>51</v>
      </c>
      <c r="B25" s="43" t="s">
        <v>52</v>
      </c>
      <c r="C25" s="60">
        <v>1969997.3029560416</v>
      </c>
      <c r="D25" s="48">
        <v>183158.75527000061</v>
      </c>
      <c r="E25" s="41">
        <v>9.2974114733642139</v>
      </c>
      <c r="F25" s="41">
        <v>90910.859470083262</v>
      </c>
      <c r="G25" s="41">
        <v>4.6147707579938668</v>
      </c>
      <c r="H25" s="41">
        <v>874.31034083179998</v>
      </c>
      <c r="I25" s="41">
        <v>4.4381296335780272E-2</v>
      </c>
      <c r="J25" s="41"/>
      <c r="K25" s="44"/>
      <c r="L25" s="41"/>
      <c r="M25" s="41"/>
      <c r="N25" s="45">
        <v>274943.92508091568</v>
      </c>
      <c r="O25" s="46">
        <v>13.956563527693863</v>
      </c>
      <c r="P25" s="47"/>
      <c r="Q25" s="47"/>
      <c r="R25" s="47"/>
      <c r="S25" s="47"/>
      <c r="T25" s="41"/>
      <c r="U25" s="41"/>
      <c r="V25" s="41">
        <v>32.505418935910001</v>
      </c>
      <c r="W25" s="41">
        <v>1.6500235247598875E-3</v>
      </c>
      <c r="X25" s="48"/>
      <c r="Y25" s="41"/>
      <c r="Z25" s="41"/>
      <c r="AA25" s="41"/>
      <c r="AB25" s="48"/>
      <c r="AC25" s="48"/>
      <c r="AD25" s="45">
        <v>32.505418935910001</v>
      </c>
      <c r="AE25" s="46">
        <v>1.6500235247598875E-3</v>
      </c>
      <c r="AF25" s="48">
        <v>81760.099993699419</v>
      </c>
      <c r="AG25" s="41">
        <v>4.1502645648811738</v>
      </c>
      <c r="AH25" s="41">
        <v>672.17079517800005</v>
      </c>
      <c r="AI25" s="41">
        <v>3.4120391645683326E-2</v>
      </c>
      <c r="AJ25" s="83"/>
      <c r="AK25" s="83"/>
      <c r="AL25" s="49">
        <v>82432.270788877417</v>
      </c>
      <c r="AM25" s="50">
        <v>4.1843849565268574</v>
      </c>
      <c r="AN25" s="48"/>
      <c r="AO25" s="41"/>
      <c r="AP25" s="41"/>
      <c r="AQ25" s="85"/>
      <c r="AR25" s="45">
        <v>82432.270788877417</v>
      </c>
      <c r="AS25" s="46">
        <v>4.1843849565268574</v>
      </c>
      <c r="AT25" s="51">
        <v>357408.70128872897</v>
      </c>
      <c r="AU25" s="52">
        <v>18.142598507745479</v>
      </c>
      <c r="AV25" s="53">
        <v>613.74020203436396</v>
      </c>
      <c r="AW25" s="41">
        <v>3.1154367628495116E-2</v>
      </c>
      <c r="AX25" s="41">
        <v>22.4610668252</v>
      </c>
      <c r="AY25" s="44">
        <v>1.1401572373473039E-3</v>
      </c>
      <c r="AZ25" s="54">
        <v>275580.12634977524</v>
      </c>
      <c r="BA25" s="55">
        <v>13.988858052559705</v>
      </c>
    </row>
    <row r="26" spans="1:53" customFormat="1" x14ac:dyDescent="0.2">
      <c r="A26" s="59" t="s">
        <v>51</v>
      </c>
      <c r="B26" s="43" t="s">
        <v>53</v>
      </c>
      <c r="C26" s="60">
        <v>1172152.1526010728</v>
      </c>
      <c r="D26" s="48">
        <v>78378.457385697082</v>
      </c>
      <c r="E26" s="41">
        <v>6.6867135987227249</v>
      </c>
      <c r="F26" s="41">
        <v>127747.58152177844</v>
      </c>
      <c r="G26" s="41">
        <v>10.898549410867799</v>
      </c>
      <c r="H26" s="41">
        <v>2368.1287317656197</v>
      </c>
      <c r="I26" s="41">
        <v>0.20203253703118712</v>
      </c>
      <c r="J26" s="41"/>
      <c r="K26" s="44"/>
      <c r="L26" s="41">
        <v>1384.5555197900001</v>
      </c>
      <c r="M26" s="41">
        <v>0.11812080169947153</v>
      </c>
      <c r="N26" s="45">
        <v>209878.72315903098</v>
      </c>
      <c r="O26" s="46">
        <v>17.905416348321168</v>
      </c>
      <c r="P26" s="47"/>
      <c r="Q26" s="47"/>
      <c r="R26" s="47">
        <v>40.5045292585</v>
      </c>
      <c r="S26" s="47">
        <v>3.4555692423221792E-3</v>
      </c>
      <c r="T26" s="41"/>
      <c r="U26" s="41"/>
      <c r="V26" s="41">
        <v>579.35338927222801</v>
      </c>
      <c r="W26" s="41">
        <v>4.942646634966371E-2</v>
      </c>
      <c r="X26" s="48"/>
      <c r="Y26" s="41"/>
      <c r="Z26" s="41"/>
      <c r="AA26" s="41"/>
      <c r="AB26" s="48"/>
      <c r="AC26" s="48"/>
      <c r="AD26" s="45">
        <v>619.85791853072806</v>
      </c>
      <c r="AE26" s="46">
        <v>5.2882035591985885E-2</v>
      </c>
      <c r="AF26" s="48"/>
      <c r="AG26" s="41"/>
      <c r="AH26" s="41">
        <v>3238.3427577721</v>
      </c>
      <c r="AI26" s="41">
        <v>0.2762732423931511</v>
      </c>
      <c r="AJ26" s="83"/>
      <c r="AK26" s="83"/>
      <c r="AL26" s="49">
        <v>3238.3427577721</v>
      </c>
      <c r="AM26" s="50">
        <v>0.2762732423931511</v>
      </c>
      <c r="AN26" s="48">
        <v>1547.0748228299999</v>
      </c>
      <c r="AO26" s="41">
        <v>0.13198583642891004</v>
      </c>
      <c r="AP26" s="41"/>
      <c r="AQ26" s="85"/>
      <c r="AR26" s="45">
        <v>4785.4175806020994</v>
      </c>
      <c r="AS26" s="46">
        <v>0.40825907882206108</v>
      </c>
      <c r="AT26" s="51">
        <v>215283.99865816382</v>
      </c>
      <c r="AU26" s="52">
        <v>18.366557462735216</v>
      </c>
      <c r="AV26" s="53">
        <v>975.7366899113407</v>
      </c>
      <c r="AW26" s="41">
        <v>8.3243176898675234E-2</v>
      </c>
      <c r="AX26" s="41">
        <v>266.09412197469999</v>
      </c>
      <c r="AY26" s="44">
        <v>2.2701329463433725E-2</v>
      </c>
      <c r="AZ26" s="54">
        <v>211120.55397091701</v>
      </c>
      <c r="BA26" s="55">
        <v>18.011360854683275</v>
      </c>
    </row>
    <row r="27" spans="1:53" customFormat="1" x14ac:dyDescent="0.2">
      <c r="A27" s="59" t="s">
        <v>54</v>
      </c>
      <c r="B27" s="43" t="s">
        <v>55</v>
      </c>
      <c r="C27" s="60">
        <v>2914114.0086500002</v>
      </c>
      <c r="D27" s="48"/>
      <c r="E27" s="41"/>
      <c r="F27" s="41"/>
      <c r="G27" s="41"/>
      <c r="H27" s="41"/>
      <c r="I27" s="41"/>
      <c r="J27" s="41"/>
      <c r="K27" s="44"/>
      <c r="L27" s="41"/>
      <c r="M27" s="41"/>
      <c r="N27" s="45">
        <v>0</v>
      </c>
      <c r="O27" s="46">
        <v>0</v>
      </c>
      <c r="P27" s="47"/>
      <c r="Q27" s="47"/>
      <c r="R27" s="47"/>
      <c r="S27" s="47"/>
      <c r="T27" s="41"/>
      <c r="U27" s="41"/>
      <c r="V27" s="41"/>
      <c r="W27" s="41"/>
      <c r="X27" s="48"/>
      <c r="Y27" s="41"/>
      <c r="Z27" s="41"/>
      <c r="AA27" s="41"/>
      <c r="AB27" s="48"/>
      <c r="AC27" s="48"/>
      <c r="AD27" s="45">
        <v>0</v>
      </c>
      <c r="AE27" s="46">
        <v>0</v>
      </c>
      <c r="AF27" s="48"/>
      <c r="AG27" s="41"/>
      <c r="AH27" s="41"/>
      <c r="AI27" s="41"/>
      <c r="AJ27" s="83"/>
      <c r="AK27" s="83"/>
      <c r="AL27" s="49">
        <v>0</v>
      </c>
      <c r="AM27" s="50">
        <v>0</v>
      </c>
      <c r="AN27" s="48"/>
      <c r="AO27" s="41"/>
      <c r="AP27" s="41"/>
      <c r="AQ27" s="85"/>
      <c r="AR27" s="45">
        <v>0</v>
      </c>
      <c r="AS27" s="46">
        <v>0</v>
      </c>
      <c r="AT27" s="51">
        <v>0</v>
      </c>
      <c r="AU27" s="52">
        <v>0</v>
      </c>
      <c r="AV27" s="53"/>
      <c r="AW27" s="41"/>
      <c r="AX27" s="41"/>
      <c r="AY27" s="44"/>
      <c r="AZ27" s="54">
        <v>0</v>
      </c>
      <c r="BA27" s="55">
        <v>0</v>
      </c>
    </row>
    <row r="28" spans="1:53" customFormat="1" x14ac:dyDescent="0.2">
      <c r="A28" s="59" t="s">
        <v>54</v>
      </c>
      <c r="B28" s="43" t="s">
        <v>56</v>
      </c>
      <c r="C28" s="60">
        <v>12714851.541924832</v>
      </c>
      <c r="D28" s="48"/>
      <c r="E28" s="41"/>
      <c r="F28" s="41">
        <v>1845696.0280248299</v>
      </c>
      <c r="G28" s="41">
        <v>14.516064320051195</v>
      </c>
      <c r="H28" s="41"/>
      <c r="I28" s="41"/>
      <c r="J28" s="41"/>
      <c r="K28" s="44"/>
      <c r="L28" s="41"/>
      <c r="M28" s="41"/>
      <c r="N28" s="45">
        <v>1845696.0280248299</v>
      </c>
      <c r="O28" s="46">
        <v>14.516064320051195</v>
      </c>
      <c r="P28" s="47"/>
      <c r="Q28" s="47"/>
      <c r="R28" s="47"/>
      <c r="S28" s="47"/>
      <c r="T28" s="41"/>
      <c r="U28" s="41"/>
      <c r="V28" s="41"/>
      <c r="W28" s="41"/>
      <c r="X28" s="48"/>
      <c r="Y28" s="41"/>
      <c r="Z28" s="41"/>
      <c r="AA28" s="41"/>
      <c r="AB28" s="48"/>
      <c r="AC28" s="48"/>
      <c r="AD28" s="45">
        <v>0</v>
      </c>
      <c r="AE28" s="46">
        <v>0</v>
      </c>
      <c r="AF28" s="48"/>
      <c r="AG28" s="41"/>
      <c r="AH28" s="41"/>
      <c r="AI28" s="41"/>
      <c r="AJ28" s="83"/>
      <c r="AK28" s="83"/>
      <c r="AL28" s="49">
        <v>0</v>
      </c>
      <c r="AM28" s="50">
        <v>0</v>
      </c>
      <c r="AN28" s="48"/>
      <c r="AO28" s="41"/>
      <c r="AP28" s="41"/>
      <c r="AQ28" s="85"/>
      <c r="AR28" s="45">
        <v>0</v>
      </c>
      <c r="AS28" s="46">
        <v>0</v>
      </c>
      <c r="AT28" s="51">
        <v>1845696.0280248299</v>
      </c>
      <c r="AU28" s="52">
        <v>14.516064320051195</v>
      </c>
      <c r="AV28" s="53"/>
      <c r="AW28" s="41"/>
      <c r="AX28" s="41"/>
      <c r="AY28" s="44"/>
      <c r="AZ28" s="54">
        <v>1845696.0280248299</v>
      </c>
      <c r="BA28" s="55">
        <v>14.516064320051195</v>
      </c>
    </row>
    <row r="29" spans="1:53" customFormat="1" x14ac:dyDescent="0.2">
      <c r="A29" s="59" t="s">
        <v>57</v>
      </c>
      <c r="B29" s="43" t="s">
        <v>58</v>
      </c>
      <c r="C29" s="60">
        <v>17222914.848729711</v>
      </c>
      <c r="D29" s="48">
        <v>769691.05838199996</v>
      </c>
      <c r="E29" s="41">
        <v>4.4689941577384564</v>
      </c>
      <c r="F29" s="41"/>
      <c r="G29" s="41"/>
      <c r="H29" s="41"/>
      <c r="I29" s="41"/>
      <c r="J29" s="41"/>
      <c r="K29" s="44"/>
      <c r="L29" s="41"/>
      <c r="M29" s="41"/>
      <c r="N29" s="45">
        <v>769691.05838199996</v>
      </c>
      <c r="O29" s="46">
        <v>4.4689941577384564</v>
      </c>
      <c r="P29" s="47"/>
      <c r="Q29" s="47"/>
      <c r="R29" s="47"/>
      <c r="S29" s="47"/>
      <c r="T29" s="41"/>
      <c r="U29" s="41"/>
      <c r="V29" s="41"/>
      <c r="W29" s="41"/>
      <c r="X29" s="48"/>
      <c r="Y29" s="41"/>
      <c r="Z29" s="41"/>
      <c r="AA29" s="41"/>
      <c r="AB29" s="48"/>
      <c r="AC29" s="48"/>
      <c r="AD29" s="45">
        <v>0</v>
      </c>
      <c r="AE29" s="46">
        <v>0</v>
      </c>
      <c r="AF29" s="48"/>
      <c r="AG29" s="41"/>
      <c r="AH29" s="41"/>
      <c r="AI29" s="41"/>
      <c r="AJ29" s="83"/>
      <c r="AK29" s="83"/>
      <c r="AL29" s="49">
        <v>0</v>
      </c>
      <c r="AM29" s="50">
        <v>0</v>
      </c>
      <c r="AN29" s="48"/>
      <c r="AO29" s="41"/>
      <c r="AP29" s="41"/>
      <c r="AQ29" s="85"/>
      <c r="AR29" s="45">
        <v>0</v>
      </c>
      <c r="AS29" s="46">
        <v>0</v>
      </c>
      <c r="AT29" s="51">
        <v>769691.05838199996</v>
      </c>
      <c r="AU29" s="52">
        <v>4.4689941577384564</v>
      </c>
      <c r="AV29" s="53"/>
      <c r="AW29" s="41"/>
      <c r="AX29" s="41"/>
      <c r="AY29" s="44"/>
      <c r="AZ29" s="54">
        <v>769691.05838199996</v>
      </c>
      <c r="BA29" s="55">
        <v>4.4689941577384564</v>
      </c>
    </row>
    <row r="30" spans="1:53" customFormat="1" x14ac:dyDescent="0.2">
      <c r="A30" s="59" t="s">
        <v>57</v>
      </c>
      <c r="B30" s="43" t="s">
        <v>59</v>
      </c>
      <c r="C30" s="60">
        <v>12316634.370652793</v>
      </c>
      <c r="D30" s="48"/>
      <c r="E30" s="41"/>
      <c r="F30" s="41">
        <v>17733.407394990001</v>
      </c>
      <c r="G30" s="41">
        <v>0.14397932796676918</v>
      </c>
      <c r="H30" s="41">
        <v>219222.74498950649</v>
      </c>
      <c r="I30" s="41">
        <v>1.7798916359152057</v>
      </c>
      <c r="J30" s="41"/>
      <c r="K30" s="44"/>
      <c r="L30" s="41"/>
      <c r="M30" s="41"/>
      <c r="N30" s="45">
        <v>236956.1523844965</v>
      </c>
      <c r="O30" s="46">
        <v>1.9238709638819751</v>
      </c>
      <c r="P30" s="47"/>
      <c r="Q30" s="47"/>
      <c r="R30" s="47"/>
      <c r="S30" s="47"/>
      <c r="T30" s="41"/>
      <c r="U30" s="41"/>
      <c r="V30" s="41"/>
      <c r="W30" s="41"/>
      <c r="X30" s="48"/>
      <c r="Y30" s="41"/>
      <c r="Z30" s="41"/>
      <c r="AA30" s="41"/>
      <c r="AB30" s="48"/>
      <c r="AC30" s="48"/>
      <c r="AD30" s="45">
        <v>0</v>
      </c>
      <c r="AE30" s="46">
        <v>0</v>
      </c>
      <c r="AF30" s="48">
        <v>14014.60928080021</v>
      </c>
      <c r="AG30" s="41">
        <v>0.11378603000664883</v>
      </c>
      <c r="AH30" s="41"/>
      <c r="AI30" s="41"/>
      <c r="AJ30" s="83"/>
      <c r="AK30" s="83"/>
      <c r="AL30" s="49">
        <v>14014.60928080021</v>
      </c>
      <c r="AM30" s="50">
        <v>0.11378603000664883</v>
      </c>
      <c r="AN30" s="48"/>
      <c r="AO30" s="41"/>
      <c r="AP30" s="41"/>
      <c r="AQ30" s="85"/>
      <c r="AR30" s="45">
        <v>14014.60928080021</v>
      </c>
      <c r="AS30" s="46">
        <v>0.11378603000664883</v>
      </c>
      <c r="AT30" s="51">
        <v>250970.76166529671</v>
      </c>
      <c r="AU30" s="52">
        <v>2.0376569938886235</v>
      </c>
      <c r="AV30" s="53"/>
      <c r="AW30" s="41"/>
      <c r="AX30" s="41"/>
      <c r="AY30" s="44"/>
      <c r="AZ30" s="54">
        <v>236956.1523844965</v>
      </c>
      <c r="BA30" s="55">
        <v>1.9238709638819751</v>
      </c>
    </row>
    <row r="31" spans="1:53" customFormat="1" x14ac:dyDescent="0.2">
      <c r="A31" s="59" t="s">
        <v>60</v>
      </c>
      <c r="B31" s="43" t="s">
        <v>61</v>
      </c>
      <c r="C31" s="60">
        <v>12590860.76203512</v>
      </c>
      <c r="D31" s="48"/>
      <c r="E31" s="41"/>
      <c r="F31" s="41">
        <v>1139707.0181351199</v>
      </c>
      <c r="G31" s="41">
        <v>9.0518594373757786</v>
      </c>
      <c r="H31" s="41"/>
      <c r="I31" s="41"/>
      <c r="J31" s="41"/>
      <c r="K31" s="44"/>
      <c r="L31" s="41"/>
      <c r="M31" s="41"/>
      <c r="N31" s="45">
        <v>1139707.0181351199</v>
      </c>
      <c r="O31" s="46">
        <v>9.0518594373757786</v>
      </c>
      <c r="P31" s="47"/>
      <c r="Q31" s="47"/>
      <c r="R31" s="47"/>
      <c r="S31" s="47"/>
      <c r="T31" s="41"/>
      <c r="U31" s="41"/>
      <c r="V31" s="41"/>
      <c r="W31" s="41"/>
      <c r="X31" s="48"/>
      <c r="Y31" s="41"/>
      <c r="Z31" s="41"/>
      <c r="AA31" s="41"/>
      <c r="AB31" s="48"/>
      <c r="AC31" s="48"/>
      <c r="AD31" s="45">
        <v>0</v>
      </c>
      <c r="AE31" s="46">
        <v>0</v>
      </c>
      <c r="AF31" s="48"/>
      <c r="AG31" s="41"/>
      <c r="AH31" s="41"/>
      <c r="AI31" s="41"/>
      <c r="AJ31" s="83"/>
      <c r="AK31" s="83"/>
      <c r="AL31" s="49">
        <v>0</v>
      </c>
      <c r="AM31" s="50">
        <v>0</v>
      </c>
      <c r="AN31" s="48"/>
      <c r="AO31" s="41"/>
      <c r="AP31" s="41"/>
      <c r="AQ31" s="85"/>
      <c r="AR31" s="45">
        <v>0</v>
      </c>
      <c r="AS31" s="46">
        <v>0</v>
      </c>
      <c r="AT31" s="51">
        <v>1139707.0181351199</v>
      </c>
      <c r="AU31" s="52">
        <v>9.0518594373757786</v>
      </c>
      <c r="AV31" s="53"/>
      <c r="AW31" s="41"/>
      <c r="AX31" s="41"/>
      <c r="AY31" s="44"/>
      <c r="AZ31" s="54">
        <v>1139707.0181351199</v>
      </c>
      <c r="BA31" s="55">
        <v>9.0518594373757786</v>
      </c>
    </row>
    <row r="32" spans="1:53" customFormat="1" x14ac:dyDescent="0.2">
      <c r="A32" s="59" t="s">
        <v>60</v>
      </c>
      <c r="B32" s="43" t="s">
        <v>62</v>
      </c>
      <c r="C32" s="60">
        <v>577731.17914599995</v>
      </c>
      <c r="D32" s="48"/>
      <c r="E32" s="41"/>
      <c r="F32" s="41"/>
      <c r="G32" s="41"/>
      <c r="H32" s="41"/>
      <c r="I32" s="41"/>
      <c r="J32" s="41"/>
      <c r="K32" s="44"/>
      <c r="L32" s="41"/>
      <c r="M32" s="41"/>
      <c r="N32" s="45">
        <v>0</v>
      </c>
      <c r="O32" s="46">
        <v>0</v>
      </c>
      <c r="P32" s="47"/>
      <c r="Q32" s="47"/>
      <c r="R32" s="47"/>
      <c r="S32" s="47"/>
      <c r="T32" s="41"/>
      <c r="U32" s="41"/>
      <c r="V32" s="41"/>
      <c r="W32" s="41"/>
      <c r="X32" s="48"/>
      <c r="Y32" s="41"/>
      <c r="Z32" s="41"/>
      <c r="AA32" s="41"/>
      <c r="AB32" s="48"/>
      <c r="AC32" s="48"/>
      <c r="AD32" s="45">
        <v>0</v>
      </c>
      <c r="AE32" s="46">
        <v>0</v>
      </c>
      <c r="AF32" s="48"/>
      <c r="AG32" s="41"/>
      <c r="AH32" s="41"/>
      <c r="AI32" s="41"/>
      <c r="AJ32" s="83"/>
      <c r="AK32" s="83"/>
      <c r="AL32" s="49">
        <v>0</v>
      </c>
      <c r="AM32" s="50">
        <v>0</v>
      </c>
      <c r="AN32" s="48"/>
      <c r="AO32" s="41"/>
      <c r="AP32" s="41"/>
      <c r="AQ32" s="85"/>
      <c r="AR32" s="45">
        <v>0</v>
      </c>
      <c r="AS32" s="46">
        <v>0</v>
      </c>
      <c r="AT32" s="51">
        <v>0</v>
      </c>
      <c r="AU32" s="52">
        <v>0</v>
      </c>
      <c r="AV32" s="53"/>
      <c r="AW32" s="41"/>
      <c r="AX32" s="41"/>
      <c r="AY32" s="44"/>
      <c r="AZ32" s="54">
        <v>0</v>
      </c>
      <c r="BA32" s="55">
        <v>0</v>
      </c>
    </row>
    <row r="33" spans="1:53" customFormat="1" x14ac:dyDescent="0.2">
      <c r="A33" s="59" t="s">
        <v>60</v>
      </c>
      <c r="B33" s="43" t="s">
        <v>63</v>
      </c>
      <c r="C33" s="60">
        <v>3883768.2424329999</v>
      </c>
      <c r="D33" s="48"/>
      <c r="E33" s="41"/>
      <c r="F33" s="41">
        <v>372466.82679299999</v>
      </c>
      <c r="G33" s="41">
        <v>9.5903463734918155</v>
      </c>
      <c r="H33" s="41"/>
      <c r="I33" s="41"/>
      <c r="J33" s="41"/>
      <c r="K33" s="44"/>
      <c r="L33" s="41"/>
      <c r="M33" s="41"/>
      <c r="N33" s="45">
        <v>372466.82679299999</v>
      </c>
      <c r="O33" s="46">
        <v>9.5903463734918155</v>
      </c>
      <c r="P33" s="47"/>
      <c r="Q33" s="47"/>
      <c r="R33" s="47"/>
      <c r="S33" s="47"/>
      <c r="T33" s="41"/>
      <c r="U33" s="41"/>
      <c r="V33" s="41"/>
      <c r="W33" s="41"/>
      <c r="X33" s="48"/>
      <c r="Y33" s="41"/>
      <c r="Z33" s="41"/>
      <c r="AA33" s="41"/>
      <c r="AB33" s="48"/>
      <c r="AC33" s="48"/>
      <c r="AD33" s="45">
        <v>0</v>
      </c>
      <c r="AE33" s="46">
        <v>0</v>
      </c>
      <c r="AF33" s="48"/>
      <c r="AG33" s="41"/>
      <c r="AH33" s="41"/>
      <c r="AI33" s="41"/>
      <c r="AJ33" s="83"/>
      <c r="AK33" s="83"/>
      <c r="AL33" s="49">
        <v>0</v>
      </c>
      <c r="AM33" s="50">
        <v>0</v>
      </c>
      <c r="AN33" s="48"/>
      <c r="AO33" s="41"/>
      <c r="AP33" s="41"/>
      <c r="AQ33" s="85"/>
      <c r="AR33" s="45">
        <v>0</v>
      </c>
      <c r="AS33" s="46">
        <v>0</v>
      </c>
      <c r="AT33" s="51">
        <v>372466.82679299999</v>
      </c>
      <c r="AU33" s="52">
        <v>9.5903463734918155</v>
      </c>
      <c r="AV33" s="53"/>
      <c r="AW33" s="41"/>
      <c r="AX33" s="41"/>
      <c r="AY33" s="44"/>
      <c r="AZ33" s="54">
        <v>372466.82679299999</v>
      </c>
      <c r="BA33" s="55">
        <v>9.5903463734918155</v>
      </c>
    </row>
    <row r="34" spans="1:53" customFormat="1" x14ac:dyDescent="0.2">
      <c r="A34" s="59" t="s">
        <v>60</v>
      </c>
      <c r="B34" s="43" t="s">
        <v>64</v>
      </c>
      <c r="C34" s="60">
        <v>4741861.4502287004</v>
      </c>
      <c r="D34" s="48"/>
      <c r="E34" s="41"/>
      <c r="F34" s="41">
        <v>332470.03912870004</v>
      </c>
      <c r="G34" s="41">
        <v>7.011382399472363</v>
      </c>
      <c r="H34" s="41"/>
      <c r="I34" s="41"/>
      <c r="J34" s="41"/>
      <c r="K34" s="44"/>
      <c r="L34" s="41"/>
      <c r="M34" s="41"/>
      <c r="N34" s="45">
        <v>332470.03912870004</v>
      </c>
      <c r="O34" s="46">
        <v>7.011382399472363</v>
      </c>
      <c r="P34" s="47"/>
      <c r="Q34" s="47"/>
      <c r="R34" s="47"/>
      <c r="S34" s="47"/>
      <c r="T34" s="41"/>
      <c r="U34" s="41"/>
      <c r="V34" s="41"/>
      <c r="W34" s="41"/>
      <c r="X34" s="48"/>
      <c r="Y34" s="41"/>
      <c r="Z34" s="41"/>
      <c r="AA34" s="41"/>
      <c r="AB34" s="48"/>
      <c r="AC34" s="48"/>
      <c r="AD34" s="45">
        <v>0</v>
      </c>
      <c r="AE34" s="46">
        <v>0</v>
      </c>
      <c r="AF34" s="48"/>
      <c r="AG34" s="41"/>
      <c r="AH34" s="41"/>
      <c r="AI34" s="41"/>
      <c r="AJ34" s="83"/>
      <c r="AK34" s="83"/>
      <c r="AL34" s="49">
        <v>0</v>
      </c>
      <c r="AM34" s="50">
        <v>0</v>
      </c>
      <c r="AN34" s="48"/>
      <c r="AO34" s="41"/>
      <c r="AP34" s="41"/>
      <c r="AQ34" s="85"/>
      <c r="AR34" s="45">
        <v>0</v>
      </c>
      <c r="AS34" s="46">
        <v>0</v>
      </c>
      <c r="AT34" s="51">
        <v>332470.03912870004</v>
      </c>
      <c r="AU34" s="52">
        <v>7.011382399472363</v>
      </c>
      <c r="AV34" s="53"/>
      <c r="AW34" s="41"/>
      <c r="AX34" s="41"/>
      <c r="AY34" s="44"/>
      <c r="AZ34" s="54">
        <v>332470.03912870004</v>
      </c>
      <c r="BA34" s="55">
        <v>7.011382399472363</v>
      </c>
    </row>
    <row r="35" spans="1:53" customFormat="1" x14ac:dyDescent="0.2">
      <c r="A35" s="59" t="s">
        <v>65</v>
      </c>
      <c r="B35" s="43" t="s">
        <v>65</v>
      </c>
      <c r="C35" s="60">
        <v>1043042.9577304266</v>
      </c>
      <c r="D35" s="48">
        <v>3525.9485343199999</v>
      </c>
      <c r="E35" s="41">
        <v>0.33804442167867815</v>
      </c>
      <c r="F35" s="41">
        <v>111101.568963</v>
      </c>
      <c r="G35" s="41">
        <v>10.651677204623253</v>
      </c>
      <c r="H35" s="41"/>
      <c r="I35" s="41"/>
      <c r="J35" s="41"/>
      <c r="K35" s="44"/>
      <c r="L35" s="41"/>
      <c r="M35" s="41"/>
      <c r="N35" s="45">
        <v>114627.51749732</v>
      </c>
      <c r="O35" s="46">
        <v>10.989721626301932</v>
      </c>
      <c r="P35" s="47"/>
      <c r="Q35" s="47"/>
      <c r="R35" s="47"/>
      <c r="S35" s="47"/>
      <c r="T35" s="41"/>
      <c r="U35" s="41"/>
      <c r="V35" s="41"/>
      <c r="W35" s="41"/>
      <c r="X35" s="48"/>
      <c r="Y35" s="41"/>
      <c r="Z35" s="41"/>
      <c r="AA35" s="41"/>
      <c r="AB35" s="48"/>
      <c r="AC35" s="48"/>
      <c r="AD35" s="45">
        <v>0</v>
      </c>
      <c r="AE35" s="46">
        <v>0</v>
      </c>
      <c r="AF35" s="48">
        <v>100.25548731550001</v>
      </c>
      <c r="AG35" s="41">
        <v>9.6118272572059231E-3</v>
      </c>
      <c r="AH35" s="41"/>
      <c r="AI35" s="41"/>
      <c r="AJ35" s="83"/>
      <c r="AK35" s="83"/>
      <c r="AL35" s="49">
        <v>100.25548731550001</v>
      </c>
      <c r="AM35" s="50">
        <v>9.6118272572059231E-3</v>
      </c>
      <c r="AN35" s="48"/>
      <c r="AO35" s="41"/>
      <c r="AP35" s="41"/>
      <c r="AQ35" s="85"/>
      <c r="AR35" s="45">
        <v>100.25548731550001</v>
      </c>
      <c r="AS35" s="46">
        <v>9.6118272572059231E-3</v>
      </c>
      <c r="AT35" s="51">
        <v>114727.77298463552</v>
      </c>
      <c r="AU35" s="52">
        <v>10.999333453559139</v>
      </c>
      <c r="AV35" s="53"/>
      <c r="AW35" s="41"/>
      <c r="AX35" s="41"/>
      <c r="AY35" s="44"/>
      <c r="AZ35" s="54">
        <v>114627.51749732</v>
      </c>
      <c r="BA35" s="55">
        <v>10.989721626301932</v>
      </c>
    </row>
    <row r="36" spans="1:53" customFormat="1" x14ac:dyDescent="0.2">
      <c r="A36" s="59" t="s">
        <v>66</v>
      </c>
      <c r="B36" s="43" t="s">
        <v>67</v>
      </c>
      <c r="C36" s="60">
        <v>15.653032589403901</v>
      </c>
      <c r="D36" s="48"/>
      <c r="E36" s="41"/>
      <c r="F36" s="41">
        <v>7.3704136487900005</v>
      </c>
      <c r="G36" s="41">
        <v>47.086170725660523</v>
      </c>
      <c r="H36" s="41"/>
      <c r="I36" s="41"/>
      <c r="J36" s="41"/>
      <c r="K36" s="44"/>
      <c r="L36" s="41"/>
      <c r="M36" s="41"/>
      <c r="N36" s="45">
        <v>7.3704136487900005</v>
      </c>
      <c r="O36" s="46">
        <v>47.086170725660523</v>
      </c>
      <c r="P36" s="47"/>
      <c r="Q36" s="47"/>
      <c r="R36" s="47"/>
      <c r="S36" s="47"/>
      <c r="T36" s="41"/>
      <c r="U36" s="41"/>
      <c r="V36" s="41">
        <v>4.9836402153899999E-2</v>
      </c>
      <c r="W36" s="41">
        <v>0.31838176959802694</v>
      </c>
      <c r="X36" s="48"/>
      <c r="Y36" s="41"/>
      <c r="Z36" s="41"/>
      <c r="AA36" s="41"/>
      <c r="AB36" s="48"/>
      <c r="AC36" s="48"/>
      <c r="AD36" s="45">
        <v>4.9836402153899999E-2</v>
      </c>
      <c r="AE36" s="46">
        <v>0.31838176959802694</v>
      </c>
      <c r="AF36" s="48"/>
      <c r="AG36" s="41"/>
      <c r="AH36" s="41"/>
      <c r="AI36" s="41"/>
      <c r="AJ36" s="83"/>
      <c r="AK36" s="83"/>
      <c r="AL36" s="49">
        <v>0</v>
      </c>
      <c r="AM36" s="50">
        <v>0</v>
      </c>
      <c r="AN36" s="48"/>
      <c r="AO36" s="41"/>
      <c r="AP36" s="41"/>
      <c r="AQ36" s="85"/>
      <c r="AR36" s="45">
        <v>0</v>
      </c>
      <c r="AS36" s="46">
        <v>0</v>
      </c>
      <c r="AT36" s="51">
        <v>7.4202500509439009</v>
      </c>
      <c r="AU36" s="52">
        <v>47.40455249525855</v>
      </c>
      <c r="AV36" s="53"/>
      <c r="AW36" s="41"/>
      <c r="AX36" s="41"/>
      <c r="AY36" s="44"/>
      <c r="AZ36" s="54">
        <v>7.3704136487900005</v>
      </c>
      <c r="BA36" s="55">
        <v>47.086170725660523</v>
      </c>
    </row>
    <row r="37" spans="1:53" customFormat="1" x14ac:dyDescent="0.2">
      <c r="A37" s="59" t="s">
        <v>68</v>
      </c>
      <c r="B37" s="43" t="s">
        <v>69</v>
      </c>
      <c r="C37" s="60">
        <v>1898783.5319279423</v>
      </c>
      <c r="D37" s="48">
        <v>94039.173064078437</v>
      </c>
      <c r="E37" s="41">
        <v>4.9526010460284091</v>
      </c>
      <c r="F37" s="41">
        <v>18561.842601053831</v>
      </c>
      <c r="G37" s="41">
        <v>0.97756496667142156</v>
      </c>
      <c r="H37" s="41">
        <v>21013.656133485216</v>
      </c>
      <c r="I37" s="41">
        <v>1.1066904562917113</v>
      </c>
      <c r="J37" s="41"/>
      <c r="K37" s="44"/>
      <c r="L37" s="41">
        <v>57614.098870239337</v>
      </c>
      <c r="M37" s="41">
        <v>3.0342636694210467</v>
      </c>
      <c r="N37" s="45">
        <v>191228.77066885665</v>
      </c>
      <c r="O37" s="46">
        <v>10.07112013841258</v>
      </c>
      <c r="P37" s="47"/>
      <c r="Q37" s="47"/>
      <c r="R37" s="47">
        <v>0.162524617181</v>
      </c>
      <c r="S37" s="47">
        <v>8.559407349398042E-6</v>
      </c>
      <c r="T37" s="41"/>
      <c r="U37" s="41"/>
      <c r="V37" s="41">
        <v>6475.7044802987702</v>
      </c>
      <c r="W37" s="41">
        <v>0.34104490435113588</v>
      </c>
      <c r="X37" s="48">
        <v>566735.80378780246</v>
      </c>
      <c r="Y37" s="41">
        <v>29.847309830645287</v>
      </c>
      <c r="Z37" s="41">
        <v>38419.0718736739</v>
      </c>
      <c r="AA37" s="41">
        <v>2.0233518580532897</v>
      </c>
      <c r="AB37" s="48">
        <v>373.46939545719198</v>
      </c>
      <c r="AC37" s="48">
        <v>1.9668876898146857E-2</v>
      </c>
      <c r="AD37" s="45">
        <v>612004.21206185</v>
      </c>
      <c r="AE37" s="46">
        <v>32.231384029355233</v>
      </c>
      <c r="AF37" s="48"/>
      <c r="AG37" s="41"/>
      <c r="AH37" s="41">
        <v>4643.2346395978602</v>
      </c>
      <c r="AI37" s="41">
        <v>0.24453733464200217</v>
      </c>
      <c r="AJ37" s="83">
        <v>3583.4513914366244</v>
      </c>
      <c r="AK37" s="83">
        <v>0.18872353436719264</v>
      </c>
      <c r="AL37" s="49">
        <v>8226.6860310344873</v>
      </c>
      <c r="AM37" s="50">
        <v>0.43326086900919497</v>
      </c>
      <c r="AN37" s="48">
        <v>1878.2189391490476</v>
      </c>
      <c r="AO37" s="41">
        <v>9.8916959598969442E-2</v>
      </c>
      <c r="AP37" s="41"/>
      <c r="AQ37" s="85"/>
      <c r="AR37" s="45">
        <v>10104.904970183532</v>
      </c>
      <c r="AS37" s="46">
        <v>0.53217782860816421</v>
      </c>
      <c r="AT37" s="51">
        <v>813337.88770088914</v>
      </c>
      <c r="AU37" s="52">
        <v>42.83468199637592</v>
      </c>
      <c r="AV37" s="53">
        <v>1806.2960448953465</v>
      </c>
      <c r="AW37" s="41">
        <v>9.5129118960775472E-2</v>
      </c>
      <c r="AX37" s="41">
        <v>612.07902169290094</v>
      </c>
      <c r="AY37" s="44">
        <v>3.2235323900846269E-2</v>
      </c>
      <c r="AZ37" s="54">
        <v>193647.14573544485</v>
      </c>
      <c r="BA37" s="55">
        <v>10.198484581274199</v>
      </c>
    </row>
    <row r="38" spans="1:53" customFormat="1" x14ac:dyDescent="0.2">
      <c r="A38" s="59" t="s">
        <v>68</v>
      </c>
      <c r="B38" s="43" t="s">
        <v>70</v>
      </c>
      <c r="C38" s="60">
        <v>2610291.3490216387</v>
      </c>
      <c r="D38" s="48">
        <v>327092.69012809824</v>
      </c>
      <c r="E38" s="41">
        <v>12.530888180382455</v>
      </c>
      <c r="F38" s="41">
        <v>102183.4301667523</v>
      </c>
      <c r="G38" s="41">
        <v>3.9146369697410055</v>
      </c>
      <c r="H38" s="41">
        <v>13480.389123281588</v>
      </c>
      <c r="I38" s="41">
        <v>0.51643235642389729</v>
      </c>
      <c r="J38" s="41"/>
      <c r="K38" s="44"/>
      <c r="L38" s="41">
        <v>1122.1591753698999</v>
      </c>
      <c r="M38" s="41">
        <v>4.2989805555249436E-2</v>
      </c>
      <c r="N38" s="45">
        <v>443878.66859350214</v>
      </c>
      <c r="O38" s="46">
        <v>17.004947312102612</v>
      </c>
      <c r="P38" s="47"/>
      <c r="Q38" s="47"/>
      <c r="R38" s="47"/>
      <c r="S38" s="47"/>
      <c r="T38" s="41"/>
      <c r="U38" s="41"/>
      <c r="V38" s="41">
        <v>1378.7330155214991</v>
      </c>
      <c r="W38" s="41">
        <v>5.2819123659826744E-2</v>
      </c>
      <c r="X38" s="48">
        <v>479363.99923880084</v>
      </c>
      <c r="Y38" s="41">
        <v>18.364386773088409</v>
      </c>
      <c r="Z38" s="41">
        <v>24832.248287506602</v>
      </c>
      <c r="AA38" s="41">
        <v>0.95132094341936024</v>
      </c>
      <c r="AB38" s="48"/>
      <c r="AC38" s="48"/>
      <c r="AD38" s="45">
        <v>505574.98054182885</v>
      </c>
      <c r="AE38" s="46">
        <v>19.368526840167593</v>
      </c>
      <c r="AF38" s="48">
        <v>4.8001237707089999</v>
      </c>
      <c r="AG38" s="41">
        <v>1.8389226062861258E-4</v>
      </c>
      <c r="AH38" s="41">
        <v>2282.0105785825558</v>
      </c>
      <c r="AI38" s="41">
        <v>8.7423596581962942E-2</v>
      </c>
      <c r="AJ38" s="83"/>
      <c r="AK38" s="83"/>
      <c r="AL38" s="49">
        <v>2286.8107023532652</v>
      </c>
      <c r="AM38" s="50">
        <v>8.7607488842591577E-2</v>
      </c>
      <c r="AN38" s="48">
        <v>15991.69297884001</v>
      </c>
      <c r="AO38" s="41">
        <v>0.61264015546899941</v>
      </c>
      <c r="AP38" s="41"/>
      <c r="AQ38" s="85"/>
      <c r="AR38" s="45">
        <v>18278.503681193266</v>
      </c>
      <c r="AS38" s="46">
        <v>0.7002476443115907</v>
      </c>
      <c r="AT38" s="51">
        <v>967732.1528165238</v>
      </c>
      <c r="AU38" s="52">
        <v>37.073721796581779</v>
      </c>
      <c r="AV38" s="53">
        <v>2114.87607934877</v>
      </c>
      <c r="AW38" s="41">
        <v>8.1020690665103159E-2</v>
      </c>
      <c r="AX38" s="41">
        <v>2495.2915946042936</v>
      </c>
      <c r="AY38" s="44">
        <v>9.5594370932560915E-2</v>
      </c>
      <c r="AZ38" s="54">
        <v>448488.83626745542</v>
      </c>
      <c r="BA38" s="55">
        <v>17.181562373700281</v>
      </c>
    </row>
    <row r="39" spans="1:53" customFormat="1" x14ac:dyDescent="0.2">
      <c r="A39" s="59" t="s">
        <v>71</v>
      </c>
      <c r="B39" s="43" t="s">
        <v>72</v>
      </c>
      <c r="C39" s="60">
        <v>991277.04939843004</v>
      </c>
      <c r="D39" s="48">
        <v>370285.52386543003</v>
      </c>
      <c r="E39" s="41">
        <v>37.354392910654276</v>
      </c>
      <c r="F39" s="41"/>
      <c r="G39" s="41"/>
      <c r="H39" s="41"/>
      <c r="I39" s="41"/>
      <c r="J39" s="41"/>
      <c r="K39" s="44"/>
      <c r="L39" s="41"/>
      <c r="M39" s="41"/>
      <c r="N39" s="45">
        <v>370285.52386543003</v>
      </c>
      <c r="O39" s="46">
        <v>37.354392910654276</v>
      </c>
      <c r="P39" s="47"/>
      <c r="Q39" s="47"/>
      <c r="R39" s="47"/>
      <c r="S39" s="47"/>
      <c r="T39" s="41"/>
      <c r="U39" s="41"/>
      <c r="V39" s="41"/>
      <c r="W39" s="41"/>
      <c r="X39" s="48"/>
      <c r="Y39" s="41"/>
      <c r="Z39" s="41"/>
      <c r="AA39" s="41"/>
      <c r="AB39" s="48"/>
      <c r="AC39" s="48"/>
      <c r="AD39" s="45">
        <v>0</v>
      </c>
      <c r="AE39" s="46">
        <v>0</v>
      </c>
      <c r="AF39" s="48"/>
      <c r="AG39" s="41"/>
      <c r="AH39" s="41"/>
      <c r="AI39" s="41"/>
      <c r="AJ39" s="83"/>
      <c r="AK39" s="83"/>
      <c r="AL39" s="49">
        <v>0</v>
      </c>
      <c r="AM39" s="50">
        <v>0</v>
      </c>
      <c r="AN39" s="48"/>
      <c r="AO39" s="41"/>
      <c r="AP39" s="41"/>
      <c r="AQ39" s="85"/>
      <c r="AR39" s="45">
        <v>0</v>
      </c>
      <c r="AS39" s="46">
        <v>0</v>
      </c>
      <c r="AT39" s="51">
        <v>370285.52386543003</v>
      </c>
      <c r="AU39" s="52">
        <v>37.354392910654276</v>
      </c>
      <c r="AV39" s="53"/>
      <c r="AW39" s="41"/>
      <c r="AX39" s="41"/>
      <c r="AY39" s="44"/>
      <c r="AZ39" s="54">
        <v>370285.52386543003</v>
      </c>
      <c r="BA39" s="55">
        <v>37.354392910654276</v>
      </c>
    </row>
    <row r="40" spans="1:53" customFormat="1" x14ac:dyDescent="0.2">
      <c r="A40" s="59" t="s">
        <v>71</v>
      </c>
      <c r="B40" s="43" t="s">
        <v>73</v>
      </c>
      <c r="C40" s="60">
        <v>10098623.123685</v>
      </c>
      <c r="D40" s="48">
        <v>143752.593735</v>
      </c>
      <c r="E40" s="41">
        <v>1.4234870632794197</v>
      </c>
      <c r="F40" s="41"/>
      <c r="G40" s="41"/>
      <c r="H40" s="41"/>
      <c r="I40" s="41"/>
      <c r="J40" s="41"/>
      <c r="K40" s="44"/>
      <c r="L40" s="41"/>
      <c r="M40" s="41"/>
      <c r="N40" s="45">
        <v>143752.593735</v>
      </c>
      <c r="O40" s="46">
        <v>1.4234870632794197</v>
      </c>
      <c r="P40" s="47"/>
      <c r="Q40" s="47"/>
      <c r="R40" s="47"/>
      <c r="S40" s="47"/>
      <c r="T40" s="41"/>
      <c r="U40" s="41"/>
      <c r="V40" s="41"/>
      <c r="W40" s="41"/>
      <c r="X40" s="48"/>
      <c r="Y40" s="41"/>
      <c r="Z40" s="41"/>
      <c r="AA40" s="41"/>
      <c r="AB40" s="48"/>
      <c r="AC40" s="48"/>
      <c r="AD40" s="45">
        <v>0</v>
      </c>
      <c r="AE40" s="46">
        <v>0</v>
      </c>
      <c r="AF40" s="48"/>
      <c r="AG40" s="41"/>
      <c r="AH40" s="41"/>
      <c r="AI40" s="41"/>
      <c r="AJ40" s="83"/>
      <c r="AK40" s="83"/>
      <c r="AL40" s="49">
        <v>0</v>
      </c>
      <c r="AM40" s="50">
        <v>0</v>
      </c>
      <c r="AN40" s="48"/>
      <c r="AO40" s="41"/>
      <c r="AP40" s="41"/>
      <c r="AQ40" s="85"/>
      <c r="AR40" s="45">
        <v>0</v>
      </c>
      <c r="AS40" s="46">
        <v>0</v>
      </c>
      <c r="AT40" s="51">
        <v>143752.593735</v>
      </c>
      <c r="AU40" s="52">
        <v>1.4234870632794197</v>
      </c>
      <c r="AV40" s="53"/>
      <c r="AW40" s="41"/>
      <c r="AX40" s="41"/>
      <c r="AY40" s="44"/>
      <c r="AZ40" s="54">
        <v>143752.593735</v>
      </c>
      <c r="BA40" s="55">
        <v>1.4234870632794197</v>
      </c>
    </row>
    <row r="41" spans="1:53" customFormat="1" x14ac:dyDescent="0.2">
      <c r="A41" s="59" t="s">
        <v>74</v>
      </c>
      <c r="B41" s="43" t="s">
        <v>75</v>
      </c>
      <c r="C41" s="60">
        <v>3415839.3111320324</v>
      </c>
      <c r="D41" s="48">
        <v>156825.31656604595</v>
      </c>
      <c r="E41" s="41">
        <v>4.5911210183383293</v>
      </c>
      <c r="F41" s="41">
        <v>778069.27679563174</v>
      </c>
      <c r="G41" s="41">
        <v>22.778275144850834</v>
      </c>
      <c r="H41" s="41"/>
      <c r="I41" s="41"/>
      <c r="J41" s="41"/>
      <c r="K41" s="44"/>
      <c r="L41" s="41">
        <v>3.9997190015899999E-2</v>
      </c>
      <c r="M41" s="41">
        <v>1.1709330086327935E-6</v>
      </c>
      <c r="N41" s="45">
        <v>934894.63335886772</v>
      </c>
      <c r="O41" s="46">
        <v>27.369397334122176</v>
      </c>
      <c r="P41" s="47"/>
      <c r="Q41" s="47"/>
      <c r="R41" s="47"/>
      <c r="S41" s="47"/>
      <c r="T41" s="41"/>
      <c r="U41" s="41"/>
      <c r="V41" s="41"/>
      <c r="W41" s="41"/>
      <c r="X41" s="48"/>
      <c r="Y41" s="41"/>
      <c r="Z41" s="41"/>
      <c r="AA41" s="41"/>
      <c r="AB41" s="48"/>
      <c r="AC41" s="48"/>
      <c r="AD41" s="45">
        <v>0</v>
      </c>
      <c r="AE41" s="46">
        <v>0</v>
      </c>
      <c r="AF41" s="48">
        <v>99.943446763400004</v>
      </c>
      <c r="AG41" s="41">
        <v>2.9258825623819542E-3</v>
      </c>
      <c r="AH41" s="41">
        <v>463.99486999290002</v>
      </c>
      <c r="AI41" s="41">
        <v>1.3583626972169511E-2</v>
      </c>
      <c r="AJ41" s="83"/>
      <c r="AK41" s="83"/>
      <c r="AL41" s="49">
        <v>563.93831675630008</v>
      </c>
      <c r="AM41" s="50">
        <v>1.6509509534551468E-2</v>
      </c>
      <c r="AN41" s="48"/>
      <c r="AO41" s="41"/>
      <c r="AP41" s="41"/>
      <c r="AQ41" s="85"/>
      <c r="AR41" s="45">
        <v>563.93831675630008</v>
      </c>
      <c r="AS41" s="46">
        <v>1.6509509534551468E-2</v>
      </c>
      <c r="AT41" s="51">
        <v>935458.571675624</v>
      </c>
      <c r="AU41" s="52">
        <v>27.385906843656727</v>
      </c>
      <c r="AV41" s="53">
        <v>126.588284942</v>
      </c>
      <c r="AW41" s="41">
        <v>3.7059203730531393E-3</v>
      </c>
      <c r="AX41" s="41"/>
      <c r="AY41" s="44"/>
      <c r="AZ41" s="54">
        <v>935021.22164380969</v>
      </c>
      <c r="BA41" s="55">
        <v>27.373103254495231</v>
      </c>
    </row>
    <row r="42" spans="1:53" customFormat="1" x14ac:dyDescent="0.2">
      <c r="A42" s="59" t="s">
        <v>74</v>
      </c>
      <c r="B42" s="43" t="s">
        <v>76</v>
      </c>
      <c r="C42" s="60">
        <v>3981719.4943442419</v>
      </c>
      <c r="D42" s="48">
        <v>68040.892658827695</v>
      </c>
      <c r="E42" s="41">
        <v>1.7088318942475755</v>
      </c>
      <c r="F42" s="41">
        <v>327809.84498514346</v>
      </c>
      <c r="G42" s="41">
        <v>8.2328713876197135</v>
      </c>
      <c r="H42" s="41">
        <v>1625.242229408</v>
      </c>
      <c r="I42" s="41">
        <v>4.0817597314842108E-2</v>
      </c>
      <c r="J42" s="41"/>
      <c r="K42" s="44"/>
      <c r="L42" s="41"/>
      <c r="M42" s="41"/>
      <c r="N42" s="45">
        <v>397475.97987337894</v>
      </c>
      <c r="O42" s="46">
        <v>9.9825208791821254</v>
      </c>
      <c r="P42" s="47"/>
      <c r="Q42" s="47"/>
      <c r="R42" s="47"/>
      <c r="S42" s="47"/>
      <c r="T42" s="41"/>
      <c r="U42" s="41"/>
      <c r="V42" s="41">
        <v>776.09989066059995</v>
      </c>
      <c r="W42" s="41">
        <v>1.9491576233910912E-2</v>
      </c>
      <c r="X42" s="48"/>
      <c r="Y42" s="41"/>
      <c r="Z42" s="41"/>
      <c r="AA42" s="41"/>
      <c r="AB42" s="48"/>
      <c r="AC42" s="48"/>
      <c r="AD42" s="45">
        <v>776.09989066059995</v>
      </c>
      <c r="AE42" s="46">
        <v>1.9491576233910912E-2</v>
      </c>
      <c r="AF42" s="48"/>
      <c r="AG42" s="41"/>
      <c r="AH42" s="41">
        <v>1209.1102778541999</v>
      </c>
      <c r="AI42" s="41">
        <v>3.0366535853961027E-2</v>
      </c>
      <c r="AJ42" s="83"/>
      <c r="AK42" s="83"/>
      <c r="AL42" s="49">
        <v>1209.1102778541999</v>
      </c>
      <c r="AM42" s="50">
        <v>3.0366535853961027E-2</v>
      </c>
      <c r="AN42" s="48"/>
      <c r="AO42" s="41"/>
      <c r="AP42" s="41"/>
      <c r="AQ42" s="85"/>
      <c r="AR42" s="45">
        <v>1209.1102778541999</v>
      </c>
      <c r="AS42" s="46">
        <v>3.0366535853961027E-2</v>
      </c>
      <c r="AT42" s="51">
        <v>399461.19004189369</v>
      </c>
      <c r="AU42" s="52">
        <v>10.032378991269997</v>
      </c>
      <c r="AV42" s="53">
        <v>1864.2042465732227</v>
      </c>
      <c r="AW42" s="41">
        <v>4.6819075256838066E-2</v>
      </c>
      <c r="AX42" s="41">
        <v>1264.3119320788765</v>
      </c>
      <c r="AY42" s="44">
        <v>3.1752913128982201E-2</v>
      </c>
      <c r="AZ42" s="54">
        <v>400604.49605203106</v>
      </c>
      <c r="BA42" s="55">
        <v>10.061092867567947</v>
      </c>
    </row>
    <row r="43" spans="1:53" customFormat="1" x14ac:dyDescent="0.2">
      <c r="A43" s="59" t="s">
        <v>77</v>
      </c>
      <c r="B43" s="43" t="s">
        <v>78</v>
      </c>
      <c r="C43" s="60">
        <v>21135046.991192549</v>
      </c>
      <c r="D43" s="48">
        <v>60008.124020422096</v>
      </c>
      <c r="E43" s="41">
        <v>0.28392709060655902</v>
      </c>
      <c r="F43" s="41">
        <v>227999.54108690942</v>
      </c>
      <c r="G43" s="41">
        <v>1.0787747062115449</v>
      </c>
      <c r="H43" s="41">
        <v>1546.5274737499999</v>
      </c>
      <c r="I43" s="41">
        <v>7.3173599963817096E-3</v>
      </c>
      <c r="J43" s="41"/>
      <c r="K43" s="44"/>
      <c r="L43" s="41"/>
      <c r="M43" s="41"/>
      <c r="N43" s="45">
        <v>289554.19258108147</v>
      </c>
      <c r="O43" s="46">
        <v>1.3700191568144857</v>
      </c>
      <c r="P43" s="47"/>
      <c r="Q43" s="47"/>
      <c r="R43" s="47"/>
      <c r="S43" s="47"/>
      <c r="T43" s="41"/>
      <c r="U43" s="41"/>
      <c r="V43" s="41">
        <v>13230.298859798299</v>
      </c>
      <c r="W43" s="41">
        <v>6.2598861811434162E-2</v>
      </c>
      <c r="X43" s="48"/>
      <c r="Y43" s="41"/>
      <c r="Z43" s="41"/>
      <c r="AA43" s="41"/>
      <c r="AB43" s="48"/>
      <c r="AC43" s="48"/>
      <c r="AD43" s="45">
        <v>13230.298859798299</v>
      </c>
      <c r="AE43" s="46">
        <v>6.2598861811434162E-2</v>
      </c>
      <c r="AF43" s="48">
        <v>1435646.6484060299</v>
      </c>
      <c r="AG43" s="41">
        <v>6.7927298624142924</v>
      </c>
      <c r="AH43" s="41"/>
      <c r="AI43" s="41"/>
      <c r="AJ43" s="83"/>
      <c r="AK43" s="83"/>
      <c r="AL43" s="49">
        <v>1435646.6484060299</v>
      </c>
      <c r="AM43" s="50">
        <v>6.7927298624142924</v>
      </c>
      <c r="AN43" s="48"/>
      <c r="AO43" s="41"/>
      <c r="AP43" s="41"/>
      <c r="AQ43" s="85"/>
      <c r="AR43" s="45">
        <v>1435646.6484060299</v>
      </c>
      <c r="AS43" s="46">
        <v>6.7927298624142924</v>
      </c>
      <c r="AT43" s="51">
        <v>1738431.13984691</v>
      </c>
      <c r="AU43" s="52">
        <v>8.2253478810402161</v>
      </c>
      <c r="AV43" s="53"/>
      <c r="AW43" s="41"/>
      <c r="AX43" s="41"/>
      <c r="AY43" s="44"/>
      <c r="AZ43" s="54">
        <v>289554.19258108147</v>
      </c>
      <c r="BA43" s="55">
        <v>1.3700191568144857</v>
      </c>
    </row>
    <row r="44" spans="1:53" customFormat="1" x14ac:dyDescent="0.2">
      <c r="A44" s="59" t="s">
        <v>77</v>
      </c>
      <c r="B44" s="43" t="s">
        <v>79</v>
      </c>
      <c r="C44" s="60">
        <v>6985512.8323896062</v>
      </c>
      <c r="D44" s="48"/>
      <c r="E44" s="41"/>
      <c r="F44" s="41">
        <v>3950.5210123140005</v>
      </c>
      <c r="G44" s="41">
        <v>5.6553056405489487E-2</v>
      </c>
      <c r="H44" s="41"/>
      <c r="I44" s="41"/>
      <c r="J44" s="41"/>
      <c r="K44" s="44"/>
      <c r="L44" s="41"/>
      <c r="M44" s="41"/>
      <c r="N44" s="45">
        <v>3950.5210123140005</v>
      </c>
      <c r="O44" s="46">
        <v>5.6553056405489487E-2</v>
      </c>
      <c r="P44" s="47"/>
      <c r="Q44" s="47"/>
      <c r="R44" s="47"/>
      <c r="S44" s="47"/>
      <c r="T44" s="41"/>
      <c r="U44" s="41"/>
      <c r="V44" s="41"/>
      <c r="W44" s="41"/>
      <c r="X44" s="48"/>
      <c r="Y44" s="41"/>
      <c r="Z44" s="41"/>
      <c r="AA44" s="41"/>
      <c r="AB44" s="48"/>
      <c r="AC44" s="48"/>
      <c r="AD44" s="45">
        <v>0</v>
      </c>
      <c r="AE44" s="46">
        <v>0</v>
      </c>
      <c r="AF44" s="48">
        <v>444123.03845466615</v>
      </c>
      <c r="AG44" s="41">
        <v>6.3577728523439045</v>
      </c>
      <c r="AH44" s="41"/>
      <c r="AI44" s="41"/>
      <c r="AJ44" s="83"/>
      <c r="AK44" s="83"/>
      <c r="AL44" s="49">
        <v>444123.03845466615</v>
      </c>
      <c r="AM44" s="50">
        <v>6.3577728523439045</v>
      </c>
      <c r="AN44" s="48"/>
      <c r="AO44" s="41"/>
      <c r="AP44" s="41"/>
      <c r="AQ44" s="85"/>
      <c r="AR44" s="45">
        <v>444123.03845466615</v>
      </c>
      <c r="AS44" s="46">
        <v>6.3577728523439045</v>
      </c>
      <c r="AT44" s="51">
        <v>448073.55946698016</v>
      </c>
      <c r="AU44" s="52">
        <v>6.4143259087493947</v>
      </c>
      <c r="AV44" s="53"/>
      <c r="AW44" s="41"/>
      <c r="AX44" s="41"/>
      <c r="AY44" s="44"/>
      <c r="AZ44" s="54">
        <v>3950.5210123140005</v>
      </c>
      <c r="BA44" s="55">
        <v>5.6553056405489487E-2</v>
      </c>
    </row>
    <row r="45" spans="1:53" customFormat="1" x14ac:dyDescent="0.2">
      <c r="A45" s="59" t="s">
        <v>80</v>
      </c>
      <c r="B45" s="43" t="s">
        <v>81</v>
      </c>
      <c r="C45" s="60">
        <v>2449184.9720648895</v>
      </c>
      <c r="D45" s="48">
        <v>408046.23311987589</v>
      </c>
      <c r="E45" s="41">
        <v>16.660490643785682</v>
      </c>
      <c r="F45" s="41">
        <v>1020.0705515287</v>
      </c>
      <c r="G45" s="41">
        <v>4.1649387986758962E-2</v>
      </c>
      <c r="H45" s="41"/>
      <c r="I45" s="41"/>
      <c r="J45" s="41"/>
      <c r="K45" s="44"/>
      <c r="L45" s="41"/>
      <c r="M45" s="41"/>
      <c r="N45" s="45">
        <v>409066.30367140454</v>
      </c>
      <c r="O45" s="46">
        <v>16.702140031772437</v>
      </c>
      <c r="P45" s="47"/>
      <c r="Q45" s="47"/>
      <c r="R45" s="47"/>
      <c r="S45" s="47"/>
      <c r="T45" s="41"/>
      <c r="U45" s="41"/>
      <c r="V45" s="41"/>
      <c r="W45" s="41"/>
      <c r="X45" s="48"/>
      <c r="Y45" s="41"/>
      <c r="Z45" s="41"/>
      <c r="AA45" s="41"/>
      <c r="AB45" s="48"/>
      <c r="AC45" s="48"/>
      <c r="AD45" s="45">
        <v>0</v>
      </c>
      <c r="AE45" s="46">
        <v>0</v>
      </c>
      <c r="AF45" s="48"/>
      <c r="AG45" s="41"/>
      <c r="AH45" s="41"/>
      <c r="AI45" s="41"/>
      <c r="AJ45" s="83"/>
      <c r="AK45" s="83"/>
      <c r="AL45" s="49">
        <v>0</v>
      </c>
      <c r="AM45" s="50">
        <v>0</v>
      </c>
      <c r="AN45" s="48"/>
      <c r="AO45" s="41"/>
      <c r="AP45" s="41"/>
      <c r="AQ45" s="85"/>
      <c r="AR45" s="45">
        <v>0</v>
      </c>
      <c r="AS45" s="46">
        <v>0</v>
      </c>
      <c r="AT45" s="51">
        <v>409066.30367140454</v>
      </c>
      <c r="AU45" s="52">
        <v>16.702140031772437</v>
      </c>
      <c r="AV45" s="53"/>
      <c r="AW45" s="41"/>
      <c r="AX45" s="41"/>
      <c r="AY45" s="44"/>
      <c r="AZ45" s="54">
        <v>409066.30367140454</v>
      </c>
      <c r="BA45" s="55">
        <v>16.702140031772437</v>
      </c>
    </row>
    <row r="46" spans="1:53" customFormat="1" x14ac:dyDescent="0.2">
      <c r="A46" s="59" t="s">
        <v>80</v>
      </c>
      <c r="B46" s="43" t="s">
        <v>82</v>
      </c>
      <c r="C46" s="60">
        <v>5970915.3720136788</v>
      </c>
      <c r="D46" s="48">
        <v>746050.1101693667</v>
      </c>
      <c r="E46" s="41">
        <v>12.494735960690109</v>
      </c>
      <c r="F46" s="41">
        <v>318.88423098946572</v>
      </c>
      <c r="G46" s="41">
        <v>5.3406255343043437E-3</v>
      </c>
      <c r="H46" s="41">
        <v>63230.589009889998</v>
      </c>
      <c r="I46" s="41">
        <v>1.0589764729585442</v>
      </c>
      <c r="J46" s="41"/>
      <c r="K46" s="44"/>
      <c r="L46" s="41"/>
      <c r="M46" s="41"/>
      <c r="N46" s="45">
        <v>809599.58341024606</v>
      </c>
      <c r="O46" s="46">
        <v>13.559053059182954</v>
      </c>
      <c r="P46" s="47"/>
      <c r="Q46" s="47"/>
      <c r="R46" s="47"/>
      <c r="S46" s="47"/>
      <c r="T46" s="41"/>
      <c r="U46" s="41"/>
      <c r="V46" s="41">
        <v>0.20242098347529999</v>
      </c>
      <c r="W46" s="41">
        <v>3.3901164371558314E-6</v>
      </c>
      <c r="X46" s="48"/>
      <c r="Y46" s="41"/>
      <c r="Z46" s="41"/>
      <c r="AA46" s="41"/>
      <c r="AB46" s="48"/>
      <c r="AC46" s="48"/>
      <c r="AD46" s="45">
        <v>0.20242098347529999</v>
      </c>
      <c r="AE46" s="46">
        <v>3.3901164371558314E-6</v>
      </c>
      <c r="AF46" s="48">
        <v>35138.947372100003</v>
      </c>
      <c r="AG46" s="41">
        <v>0.58850184909335712</v>
      </c>
      <c r="AH46" s="41"/>
      <c r="AI46" s="41"/>
      <c r="AJ46" s="83"/>
      <c r="AK46" s="83"/>
      <c r="AL46" s="49">
        <v>35138.947372100003</v>
      </c>
      <c r="AM46" s="50">
        <v>0.58850184909335712</v>
      </c>
      <c r="AN46" s="48"/>
      <c r="AO46" s="41"/>
      <c r="AP46" s="41"/>
      <c r="AQ46" s="85"/>
      <c r="AR46" s="45">
        <v>35138.947372100003</v>
      </c>
      <c r="AS46" s="46">
        <v>0.58850184909335712</v>
      </c>
      <c r="AT46" s="51">
        <v>844738.7332033295</v>
      </c>
      <c r="AU46" s="52">
        <v>14.147558298392749</v>
      </c>
      <c r="AV46" s="53"/>
      <c r="AW46" s="41"/>
      <c r="AX46" s="41"/>
      <c r="AY46" s="44"/>
      <c r="AZ46" s="54">
        <v>809599.58341024606</v>
      </c>
      <c r="BA46" s="55">
        <v>13.559053059182954</v>
      </c>
    </row>
    <row r="47" spans="1:53" customFormat="1" x14ac:dyDescent="0.2">
      <c r="A47" s="59" t="s">
        <v>83</v>
      </c>
      <c r="B47" s="43" t="s">
        <v>84</v>
      </c>
      <c r="C47" s="60">
        <v>5065120.40859921</v>
      </c>
      <c r="D47" s="48"/>
      <c r="E47" s="41"/>
      <c r="F47" s="41">
        <v>1820840.6905169999</v>
      </c>
      <c r="G47" s="41">
        <v>35.948616096582874</v>
      </c>
      <c r="H47" s="41"/>
      <c r="I47" s="41"/>
      <c r="J47" s="41"/>
      <c r="K47" s="44"/>
      <c r="L47" s="41"/>
      <c r="M47" s="41"/>
      <c r="N47" s="45">
        <v>1820840.6905169999</v>
      </c>
      <c r="O47" s="46">
        <v>35.948616096582874</v>
      </c>
      <c r="P47" s="47"/>
      <c r="Q47" s="47"/>
      <c r="R47" s="47"/>
      <c r="S47" s="47"/>
      <c r="T47" s="41"/>
      <c r="U47" s="41"/>
      <c r="V47" s="41"/>
      <c r="W47" s="41"/>
      <c r="X47" s="48"/>
      <c r="Y47" s="41"/>
      <c r="Z47" s="41"/>
      <c r="AA47" s="41"/>
      <c r="AB47" s="48"/>
      <c r="AC47" s="48"/>
      <c r="AD47" s="45">
        <v>0</v>
      </c>
      <c r="AE47" s="46">
        <v>0</v>
      </c>
      <c r="AF47" s="48"/>
      <c r="AG47" s="41"/>
      <c r="AH47" s="41"/>
      <c r="AI47" s="41"/>
      <c r="AJ47" s="83"/>
      <c r="AK47" s="83"/>
      <c r="AL47" s="49">
        <v>0</v>
      </c>
      <c r="AM47" s="50">
        <v>0</v>
      </c>
      <c r="AN47" s="48"/>
      <c r="AO47" s="41"/>
      <c r="AP47" s="41"/>
      <c r="AQ47" s="85"/>
      <c r="AR47" s="45">
        <v>0</v>
      </c>
      <c r="AS47" s="46">
        <v>0</v>
      </c>
      <c r="AT47" s="51">
        <v>1820840.6905169999</v>
      </c>
      <c r="AU47" s="52">
        <v>35.948616096582874</v>
      </c>
      <c r="AV47" s="53"/>
      <c r="AW47" s="41"/>
      <c r="AX47" s="41"/>
      <c r="AY47" s="44"/>
      <c r="AZ47" s="54">
        <v>1820840.6905169999</v>
      </c>
      <c r="BA47" s="55">
        <v>35.948616096582874</v>
      </c>
    </row>
    <row r="48" spans="1:53" customFormat="1" x14ac:dyDescent="0.2">
      <c r="A48" s="59" t="s">
        <v>83</v>
      </c>
      <c r="B48" s="43" t="s">
        <v>85</v>
      </c>
      <c r="C48" s="60">
        <v>8670927.2213334274</v>
      </c>
      <c r="D48" s="48"/>
      <c r="E48" s="41"/>
      <c r="F48" s="41">
        <v>389726.31151996902</v>
      </c>
      <c r="G48" s="41">
        <v>4.4946324836069422</v>
      </c>
      <c r="H48" s="41"/>
      <c r="I48" s="41"/>
      <c r="J48" s="41"/>
      <c r="K48" s="44"/>
      <c r="L48" s="41"/>
      <c r="M48" s="41"/>
      <c r="N48" s="45">
        <v>389726.31151996902</v>
      </c>
      <c r="O48" s="46">
        <v>4.4946324836069422</v>
      </c>
      <c r="P48" s="47"/>
      <c r="Q48" s="47"/>
      <c r="R48" s="47"/>
      <c r="S48" s="47"/>
      <c r="T48" s="41"/>
      <c r="U48" s="41"/>
      <c r="V48" s="41"/>
      <c r="W48" s="41"/>
      <c r="X48" s="48"/>
      <c r="Y48" s="41"/>
      <c r="Z48" s="41"/>
      <c r="AA48" s="41"/>
      <c r="AB48" s="48"/>
      <c r="AC48" s="48"/>
      <c r="AD48" s="45">
        <v>0</v>
      </c>
      <c r="AE48" s="46">
        <v>0</v>
      </c>
      <c r="AF48" s="48">
        <v>137.3836248774</v>
      </c>
      <c r="AG48" s="41">
        <v>1.5844167684788035E-3</v>
      </c>
      <c r="AH48" s="41"/>
      <c r="AI48" s="41"/>
      <c r="AJ48" s="83"/>
      <c r="AK48" s="83"/>
      <c r="AL48" s="49">
        <v>137.3836248774</v>
      </c>
      <c r="AM48" s="50">
        <v>1.5844167684788035E-3</v>
      </c>
      <c r="AN48" s="48"/>
      <c r="AO48" s="41"/>
      <c r="AP48" s="41"/>
      <c r="AQ48" s="85"/>
      <c r="AR48" s="45">
        <v>137.3836248774</v>
      </c>
      <c r="AS48" s="46">
        <v>1.5844167684788035E-3</v>
      </c>
      <c r="AT48" s="51">
        <v>389863.69514484651</v>
      </c>
      <c r="AU48" s="52">
        <v>4.4962169003754218</v>
      </c>
      <c r="AV48" s="53"/>
      <c r="AW48" s="41"/>
      <c r="AX48" s="41"/>
      <c r="AY48" s="44"/>
      <c r="AZ48" s="54">
        <v>389726.31151996902</v>
      </c>
      <c r="BA48" s="55">
        <v>4.4946324836069422</v>
      </c>
    </row>
    <row r="49" spans="1:53" customFormat="1" x14ac:dyDescent="0.2">
      <c r="A49" s="59" t="s">
        <v>86</v>
      </c>
      <c r="B49" s="43" t="s">
        <v>87</v>
      </c>
      <c r="C49" s="60">
        <v>2164270.959789203</v>
      </c>
      <c r="D49" s="48">
        <v>243830.880041</v>
      </c>
      <c r="E49" s="41">
        <v>11.266190073758084</v>
      </c>
      <c r="F49" s="41"/>
      <c r="G49" s="41"/>
      <c r="H49" s="41"/>
      <c r="I49" s="41"/>
      <c r="J49" s="41"/>
      <c r="K49" s="44"/>
      <c r="L49" s="41">
        <v>575770.4101348148</v>
      </c>
      <c r="M49" s="41">
        <v>26.603434636063039</v>
      </c>
      <c r="N49" s="45">
        <v>819601.29017581476</v>
      </c>
      <c r="O49" s="46">
        <v>37.869624709821117</v>
      </c>
      <c r="P49" s="47"/>
      <c r="Q49" s="47"/>
      <c r="R49" s="47"/>
      <c r="S49" s="47"/>
      <c r="T49" s="41"/>
      <c r="U49" s="41"/>
      <c r="V49" s="41">
        <v>16040.741475899998</v>
      </c>
      <c r="W49" s="41">
        <v>0.74116142451323863</v>
      </c>
      <c r="X49" s="48"/>
      <c r="Y49" s="41"/>
      <c r="Z49" s="41"/>
      <c r="AA49" s="41"/>
      <c r="AB49" s="48"/>
      <c r="AC49" s="48"/>
      <c r="AD49" s="45">
        <v>16040.741475899998</v>
      </c>
      <c r="AE49" s="46">
        <v>0.74116142451323863</v>
      </c>
      <c r="AF49" s="48">
        <v>46872.546538189999</v>
      </c>
      <c r="AG49" s="41">
        <v>2.165742987317786</v>
      </c>
      <c r="AH49" s="41"/>
      <c r="AI49" s="41"/>
      <c r="AJ49" s="83"/>
      <c r="AK49" s="83"/>
      <c r="AL49" s="49">
        <v>46872.546538189999</v>
      </c>
      <c r="AM49" s="50">
        <v>2.165742987317786</v>
      </c>
      <c r="AN49" s="48"/>
      <c r="AO49" s="41"/>
      <c r="AP49" s="41"/>
      <c r="AQ49" s="85"/>
      <c r="AR49" s="45">
        <v>46872.546538189999</v>
      </c>
      <c r="AS49" s="46">
        <v>2.165742987317786</v>
      </c>
      <c r="AT49" s="51">
        <v>882514.57818990492</v>
      </c>
      <c r="AU49" s="52">
        <v>40.776529121652153</v>
      </c>
      <c r="AV49" s="53"/>
      <c r="AW49" s="41"/>
      <c r="AX49" s="41"/>
      <c r="AY49" s="44"/>
      <c r="AZ49" s="54">
        <v>819601.29017581476</v>
      </c>
      <c r="BA49" s="55">
        <v>37.869624709821117</v>
      </c>
    </row>
    <row r="50" spans="1:53" customFormat="1" x14ac:dyDescent="0.2">
      <c r="A50" s="59" t="s">
        <v>86</v>
      </c>
      <c r="B50" s="43" t="s">
        <v>88</v>
      </c>
      <c r="C50" s="60">
        <v>3333610.1276277434</v>
      </c>
      <c r="D50" s="48"/>
      <c r="E50" s="41"/>
      <c r="F50" s="41"/>
      <c r="G50" s="41"/>
      <c r="H50" s="41"/>
      <c r="I50" s="41"/>
      <c r="J50" s="41"/>
      <c r="K50" s="44"/>
      <c r="L50" s="41">
        <v>58015.142843516485</v>
      </c>
      <c r="M50" s="41">
        <v>1.7403097729607959</v>
      </c>
      <c r="N50" s="45">
        <v>58015.142843516485</v>
      </c>
      <c r="O50" s="46">
        <v>1.7403097729607959</v>
      </c>
      <c r="P50" s="47"/>
      <c r="Q50" s="47"/>
      <c r="R50" s="47"/>
      <c r="S50" s="47"/>
      <c r="T50" s="41"/>
      <c r="U50" s="41"/>
      <c r="V50" s="41"/>
      <c r="W50" s="41"/>
      <c r="X50" s="48"/>
      <c r="Y50" s="41"/>
      <c r="Z50" s="41"/>
      <c r="AA50" s="41"/>
      <c r="AB50" s="48"/>
      <c r="AC50" s="48"/>
      <c r="AD50" s="45">
        <v>0</v>
      </c>
      <c r="AE50" s="46">
        <v>0</v>
      </c>
      <c r="AF50" s="48"/>
      <c r="AG50" s="41"/>
      <c r="AH50" s="41"/>
      <c r="AI50" s="41"/>
      <c r="AJ50" s="83"/>
      <c r="AK50" s="83"/>
      <c r="AL50" s="49">
        <v>0</v>
      </c>
      <c r="AM50" s="50">
        <v>0</v>
      </c>
      <c r="AN50" s="48"/>
      <c r="AO50" s="41"/>
      <c r="AP50" s="41"/>
      <c r="AQ50" s="85"/>
      <c r="AR50" s="45">
        <v>0</v>
      </c>
      <c r="AS50" s="46">
        <v>0</v>
      </c>
      <c r="AT50" s="51">
        <v>58015.142843516485</v>
      </c>
      <c r="AU50" s="52">
        <v>1.7403097729607959</v>
      </c>
      <c r="AV50" s="53"/>
      <c r="AW50" s="41"/>
      <c r="AX50" s="41"/>
      <c r="AY50" s="44"/>
      <c r="AZ50" s="54">
        <v>58015.142843516485</v>
      </c>
      <c r="BA50" s="55">
        <v>1.7403097729607959</v>
      </c>
    </row>
    <row r="51" spans="1:53" customFormat="1" x14ac:dyDescent="0.2">
      <c r="A51" s="59" t="s">
        <v>89</v>
      </c>
      <c r="B51" s="43" t="s">
        <v>90</v>
      </c>
      <c r="C51" s="60">
        <v>8374728.0161499679</v>
      </c>
      <c r="D51" s="48">
        <v>225012.0985856789</v>
      </c>
      <c r="E51" s="41">
        <v>2.686798880533932</v>
      </c>
      <c r="F51" s="41">
        <v>105856.920357</v>
      </c>
      <c r="G51" s="41">
        <v>1.2640042775462523</v>
      </c>
      <c r="H51" s="41"/>
      <c r="I51" s="41"/>
      <c r="J51" s="41"/>
      <c r="K51" s="44"/>
      <c r="L51" s="41"/>
      <c r="M51" s="41"/>
      <c r="N51" s="45">
        <v>330869.01894267887</v>
      </c>
      <c r="O51" s="46">
        <v>3.9508031580801837</v>
      </c>
      <c r="P51" s="47"/>
      <c r="Q51" s="47"/>
      <c r="R51" s="47"/>
      <c r="S51" s="47"/>
      <c r="T51" s="41"/>
      <c r="U51" s="41"/>
      <c r="V51" s="41"/>
      <c r="W51" s="41"/>
      <c r="X51" s="48"/>
      <c r="Y51" s="41"/>
      <c r="Z51" s="41"/>
      <c r="AA51" s="41"/>
      <c r="AB51" s="48"/>
      <c r="AC51" s="48"/>
      <c r="AD51" s="45">
        <v>0</v>
      </c>
      <c r="AE51" s="46">
        <v>0</v>
      </c>
      <c r="AF51" s="48">
        <v>218100.27907847101</v>
      </c>
      <c r="AG51" s="41">
        <v>2.6042670121093212</v>
      </c>
      <c r="AH51" s="41"/>
      <c r="AI51" s="41"/>
      <c r="AJ51" s="83"/>
      <c r="AK51" s="83"/>
      <c r="AL51" s="49">
        <v>218100.27907847101</v>
      </c>
      <c r="AM51" s="50">
        <v>2.6042670121093212</v>
      </c>
      <c r="AN51" s="48"/>
      <c r="AO51" s="41"/>
      <c r="AP51" s="41"/>
      <c r="AQ51" s="85"/>
      <c r="AR51" s="45">
        <v>218100.27907847101</v>
      </c>
      <c r="AS51" s="46">
        <v>2.6042670121093212</v>
      </c>
      <c r="AT51" s="51">
        <v>548969.29802114982</v>
      </c>
      <c r="AU51" s="52">
        <v>6.5550701701895049</v>
      </c>
      <c r="AV51" s="53"/>
      <c r="AW51" s="41"/>
      <c r="AX51" s="41"/>
      <c r="AY51" s="44"/>
      <c r="AZ51" s="54">
        <v>330869.01894267887</v>
      </c>
      <c r="BA51" s="55">
        <v>3.9508031580801837</v>
      </c>
    </row>
    <row r="52" spans="1:53" customFormat="1" x14ac:dyDescent="0.2">
      <c r="A52" s="59" t="s">
        <v>89</v>
      </c>
      <c r="B52" s="43" t="s">
        <v>91</v>
      </c>
      <c r="C52" s="60">
        <v>1951434.9825528809</v>
      </c>
      <c r="D52" s="48">
        <v>10772.378765961121</v>
      </c>
      <c r="E52" s="41">
        <v>0.55202345260146046</v>
      </c>
      <c r="F52" s="41"/>
      <c r="G52" s="41"/>
      <c r="H52" s="41"/>
      <c r="I52" s="41"/>
      <c r="J52" s="41"/>
      <c r="K52" s="44"/>
      <c r="L52" s="41"/>
      <c r="M52" s="41"/>
      <c r="N52" s="45">
        <v>10772.378765961121</v>
      </c>
      <c r="O52" s="46">
        <v>0.55202345260146046</v>
      </c>
      <c r="P52" s="47"/>
      <c r="Q52" s="47"/>
      <c r="R52" s="47"/>
      <c r="S52" s="47"/>
      <c r="T52" s="41"/>
      <c r="U52" s="41"/>
      <c r="V52" s="41"/>
      <c r="W52" s="41"/>
      <c r="X52" s="48"/>
      <c r="Y52" s="41"/>
      <c r="Z52" s="41"/>
      <c r="AA52" s="41"/>
      <c r="AB52" s="48"/>
      <c r="AC52" s="48"/>
      <c r="AD52" s="45">
        <v>0</v>
      </c>
      <c r="AE52" s="46">
        <v>0</v>
      </c>
      <c r="AF52" s="48">
        <v>182632.46795857526</v>
      </c>
      <c r="AG52" s="41">
        <v>9.3588804951961144</v>
      </c>
      <c r="AH52" s="41"/>
      <c r="AI52" s="41"/>
      <c r="AJ52" s="83"/>
      <c r="AK52" s="83"/>
      <c r="AL52" s="49">
        <v>182632.46795857526</v>
      </c>
      <c r="AM52" s="50">
        <v>9.3588804951961144</v>
      </c>
      <c r="AN52" s="48"/>
      <c r="AO52" s="41"/>
      <c r="AP52" s="41"/>
      <c r="AQ52" s="85"/>
      <c r="AR52" s="45">
        <v>182632.46795857526</v>
      </c>
      <c r="AS52" s="46">
        <v>9.3588804951961144</v>
      </c>
      <c r="AT52" s="51">
        <v>193404.84672453639</v>
      </c>
      <c r="AU52" s="52">
        <v>9.9109039477975749</v>
      </c>
      <c r="AV52" s="53"/>
      <c r="AW52" s="41"/>
      <c r="AX52" s="41"/>
      <c r="AY52" s="44"/>
      <c r="AZ52" s="54">
        <v>10772.378765961121</v>
      </c>
      <c r="BA52" s="55">
        <v>0.55202345260146046</v>
      </c>
    </row>
    <row r="53" spans="1:53" customFormat="1" x14ac:dyDescent="0.2">
      <c r="A53" s="59" t="s">
        <v>89</v>
      </c>
      <c r="B53" s="43" t="s">
        <v>92</v>
      </c>
      <c r="C53" s="60">
        <v>5634726.8375862204</v>
      </c>
      <c r="D53" s="48">
        <v>614504.30909302935</v>
      </c>
      <c r="E53" s="41">
        <v>10.905662808603299</v>
      </c>
      <c r="F53" s="41"/>
      <c r="G53" s="41"/>
      <c r="H53" s="41">
        <v>111110.68484182727</v>
      </c>
      <c r="I53" s="41">
        <v>1.9718912388204497</v>
      </c>
      <c r="J53" s="41"/>
      <c r="K53" s="44"/>
      <c r="L53" s="41"/>
      <c r="M53" s="41"/>
      <c r="N53" s="45">
        <v>725614.99393485673</v>
      </c>
      <c r="O53" s="46">
        <v>12.877554047423754</v>
      </c>
      <c r="P53" s="47"/>
      <c r="Q53" s="47"/>
      <c r="R53" s="47"/>
      <c r="S53" s="47"/>
      <c r="T53" s="41"/>
      <c r="U53" s="41"/>
      <c r="V53" s="41">
        <v>4854.7015105089786</v>
      </c>
      <c r="W53" s="41">
        <v>8.6156820915006663E-2</v>
      </c>
      <c r="X53" s="48"/>
      <c r="Y53" s="41"/>
      <c r="Z53" s="41"/>
      <c r="AA53" s="41"/>
      <c r="AB53" s="48"/>
      <c r="AC53" s="48"/>
      <c r="AD53" s="45">
        <v>4854.7015105089786</v>
      </c>
      <c r="AE53" s="46">
        <v>8.6156820915006663E-2</v>
      </c>
      <c r="AF53" s="48">
        <v>186665.55841185933</v>
      </c>
      <c r="AG53" s="41">
        <v>3.3127703221869456</v>
      </c>
      <c r="AH53" s="41"/>
      <c r="AI53" s="41"/>
      <c r="AJ53" s="83"/>
      <c r="AK53" s="83"/>
      <c r="AL53" s="49">
        <v>186665.55841185933</v>
      </c>
      <c r="AM53" s="50">
        <v>3.3127703221869456</v>
      </c>
      <c r="AN53" s="48"/>
      <c r="AO53" s="41"/>
      <c r="AP53" s="41"/>
      <c r="AQ53" s="85"/>
      <c r="AR53" s="45">
        <v>186665.55841185933</v>
      </c>
      <c r="AS53" s="46">
        <v>3.3127703221869456</v>
      </c>
      <c r="AT53" s="51">
        <v>917135.25385722506</v>
      </c>
      <c r="AU53" s="52">
        <v>16.276481190525704</v>
      </c>
      <c r="AV53" s="53"/>
      <c r="AW53" s="41"/>
      <c r="AX53" s="41"/>
      <c r="AY53" s="44"/>
      <c r="AZ53" s="54">
        <v>725614.99393485673</v>
      </c>
      <c r="BA53" s="55">
        <v>12.877554047423754</v>
      </c>
    </row>
    <row r="54" spans="1:53" customFormat="1" x14ac:dyDescent="0.2">
      <c r="A54" s="59" t="s">
        <v>89</v>
      </c>
      <c r="B54" s="43" t="s">
        <v>93</v>
      </c>
      <c r="C54" s="60">
        <v>1862235.9802156617</v>
      </c>
      <c r="D54" s="48">
        <v>17478.371815909497</v>
      </c>
      <c r="E54" s="41">
        <v>0.93856911807092047</v>
      </c>
      <c r="F54" s="41">
        <v>12115.997086077679</v>
      </c>
      <c r="G54" s="41">
        <v>0.65061556187280578</v>
      </c>
      <c r="H54" s="41">
        <v>36509.029117143822</v>
      </c>
      <c r="I54" s="41">
        <v>1.9604942394527136</v>
      </c>
      <c r="J54" s="41"/>
      <c r="K54" s="44"/>
      <c r="L54" s="41">
        <v>3066.2398843977999</v>
      </c>
      <c r="M54" s="41">
        <v>0.16465366994158845</v>
      </c>
      <c r="N54" s="45">
        <v>69169.637903528812</v>
      </c>
      <c r="O54" s="46">
        <v>3.7143325893380292</v>
      </c>
      <c r="P54" s="47"/>
      <c r="Q54" s="47"/>
      <c r="R54" s="47"/>
      <c r="S54" s="47"/>
      <c r="T54" s="41">
        <v>113.62784599463659</v>
      </c>
      <c r="U54" s="41">
        <v>6.1016888945233235E-3</v>
      </c>
      <c r="V54" s="41">
        <v>30.0757434889655</v>
      </c>
      <c r="W54" s="41">
        <v>1.6150339596318233E-3</v>
      </c>
      <c r="X54" s="48"/>
      <c r="Y54" s="41"/>
      <c r="Z54" s="41"/>
      <c r="AA54" s="41"/>
      <c r="AB54" s="48"/>
      <c r="AC54" s="48"/>
      <c r="AD54" s="45">
        <v>143.70358948360209</v>
      </c>
      <c r="AE54" s="46">
        <v>7.7167228541551473E-3</v>
      </c>
      <c r="AF54" s="48">
        <v>76642.301649648711</v>
      </c>
      <c r="AG54" s="41">
        <v>4.1156063175609425</v>
      </c>
      <c r="AH54" s="41"/>
      <c r="AI54" s="41"/>
      <c r="AJ54" s="83"/>
      <c r="AK54" s="83"/>
      <c r="AL54" s="49">
        <v>76642.301649648711</v>
      </c>
      <c r="AM54" s="50">
        <v>4.1156063175609425</v>
      </c>
      <c r="AN54" s="48"/>
      <c r="AO54" s="41"/>
      <c r="AP54" s="41"/>
      <c r="AQ54" s="85"/>
      <c r="AR54" s="45">
        <v>76642.301649648711</v>
      </c>
      <c r="AS54" s="46">
        <v>4.1156063175609425</v>
      </c>
      <c r="AT54" s="51">
        <v>145955.64314266111</v>
      </c>
      <c r="AU54" s="52">
        <v>7.837655629753125</v>
      </c>
      <c r="AV54" s="53"/>
      <c r="AW54" s="41"/>
      <c r="AX54" s="41"/>
      <c r="AY54" s="44"/>
      <c r="AZ54" s="54">
        <v>69169.637903528812</v>
      </c>
      <c r="BA54" s="55">
        <v>3.7143325893380292</v>
      </c>
    </row>
    <row r="55" spans="1:53" customFormat="1" x14ac:dyDescent="0.2">
      <c r="A55" s="59" t="s">
        <v>94</v>
      </c>
      <c r="B55" s="43" t="s">
        <v>95</v>
      </c>
      <c r="C55" s="60">
        <v>383464.88190869801</v>
      </c>
      <c r="D55" s="48">
        <v>15573.164802232808</v>
      </c>
      <c r="E55" s="41">
        <v>4.0611710581467895</v>
      </c>
      <c r="F55" s="41">
        <v>12596.805557288651</v>
      </c>
      <c r="G55" s="41">
        <v>3.2849958761772395</v>
      </c>
      <c r="H55" s="41"/>
      <c r="I55" s="41"/>
      <c r="J55" s="41"/>
      <c r="K55" s="44"/>
      <c r="L55" s="41"/>
      <c r="M55" s="41"/>
      <c r="N55" s="45">
        <v>28169.970359521467</v>
      </c>
      <c r="O55" s="46">
        <v>7.3461669343240317</v>
      </c>
      <c r="P55" s="47"/>
      <c r="Q55" s="47"/>
      <c r="R55" s="47"/>
      <c r="S55" s="47"/>
      <c r="T55" s="41"/>
      <c r="U55" s="41"/>
      <c r="V55" s="41"/>
      <c r="W55" s="41"/>
      <c r="X55" s="48"/>
      <c r="Y55" s="41"/>
      <c r="Z55" s="41"/>
      <c r="AA55" s="41"/>
      <c r="AB55" s="48"/>
      <c r="AC55" s="48"/>
      <c r="AD55" s="45">
        <v>0</v>
      </c>
      <c r="AE55" s="46">
        <v>0</v>
      </c>
      <c r="AF55" s="48"/>
      <c r="AG55" s="41"/>
      <c r="AH55" s="41">
        <v>12536.695780211256</v>
      </c>
      <c r="AI55" s="41">
        <v>3.2693204441068504</v>
      </c>
      <c r="AJ55" s="83"/>
      <c r="AK55" s="83"/>
      <c r="AL55" s="49">
        <v>12536.695780211256</v>
      </c>
      <c r="AM55" s="50">
        <v>3.2693204441068504</v>
      </c>
      <c r="AN55" s="48">
        <v>2.0384428509700001</v>
      </c>
      <c r="AO55" s="41">
        <v>5.3158527602935692E-4</v>
      </c>
      <c r="AP55" s="41"/>
      <c r="AQ55" s="85"/>
      <c r="AR55" s="45">
        <v>12538.734223062225</v>
      </c>
      <c r="AS55" s="46">
        <v>3.2698520293828794</v>
      </c>
      <c r="AT55" s="51">
        <v>40708.704582583712</v>
      </c>
      <c r="AU55" s="52">
        <v>10.616018963706916</v>
      </c>
      <c r="AV55" s="53">
        <v>1819.8048681446001</v>
      </c>
      <c r="AW55" s="41">
        <v>0.47456884684889888</v>
      </c>
      <c r="AX55" s="41">
        <v>114.31202366799</v>
      </c>
      <c r="AY55" s="44">
        <v>2.981029790759494E-2</v>
      </c>
      <c r="AZ55" s="54">
        <v>30104.087251334058</v>
      </c>
      <c r="BA55" s="55">
        <v>7.8505460790805257</v>
      </c>
    </row>
    <row r="56" spans="1:53" customFormat="1" x14ac:dyDescent="0.2">
      <c r="A56" s="59" t="s">
        <v>94</v>
      </c>
      <c r="B56" s="43" t="s">
        <v>96</v>
      </c>
      <c r="C56" s="60">
        <v>1142332.6726943019</v>
      </c>
      <c r="D56" s="48">
        <v>62810.805287055511</v>
      </c>
      <c r="E56" s="41">
        <v>5.4984687725783212</v>
      </c>
      <c r="F56" s="41">
        <v>70064.86534010731</v>
      </c>
      <c r="G56" s="41">
        <v>6.1334904459007165</v>
      </c>
      <c r="H56" s="41">
        <v>4738.2783106736424</v>
      </c>
      <c r="I56" s="41">
        <v>0.41478970390455133</v>
      </c>
      <c r="J56" s="41">
        <v>6.1637132802399996</v>
      </c>
      <c r="K56" s="44">
        <v>5.3957252800117207E-4</v>
      </c>
      <c r="L56" s="41">
        <v>533.77759996428017</v>
      </c>
      <c r="M56" s="41">
        <v>4.6726983541958415E-2</v>
      </c>
      <c r="N56" s="45">
        <v>138153.89025108103</v>
      </c>
      <c r="O56" s="46">
        <v>12.094015478453553</v>
      </c>
      <c r="P56" s="47"/>
      <c r="Q56" s="47"/>
      <c r="R56" s="47"/>
      <c r="S56" s="47"/>
      <c r="T56" s="41">
        <v>342.91293569749996</v>
      </c>
      <c r="U56" s="41">
        <v>3.0018657777572507E-2</v>
      </c>
      <c r="V56" s="41">
        <v>1150.2177944330222</v>
      </c>
      <c r="W56" s="41">
        <v>0.10069026492257482</v>
      </c>
      <c r="X56" s="48">
        <v>78410.549662795471</v>
      </c>
      <c r="Y56" s="41">
        <v>6.8640730968375969</v>
      </c>
      <c r="Z56" s="41">
        <v>70.453251141899997</v>
      </c>
      <c r="AA56" s="41">
        <v>6.167489806251379E-3</v>
      </c>
      <c r="AB56" s="48">
        <v>6282.2900926803777</v>
      </c>
      <c r="AC56" s="48">
        <v>0.54995276269766402</v>
      </c>
      <c r="AD56" s="45">
        <v>86256.423736748315</v>
      </c>
      <c r="AE56" s="46">
        <v>7.5509022720416636</v>
      </c>
      <c r="AF56" s="48">
        <v>0.13389945297700001</v>
      </c>
      <c r="AG56" s="41">
        <v>1.1721581302685253E-5</v>
      </c>
      <c r="AH56" s="41">
        <v>7521.3712421137279</v>
      </c>
      <c r="AI56" s="41">
        <v>0.65842214110656994</v>
      </c>
      <c r="AJ56" s="83">
        <v>5128.8949773920904</v>
      </c>
      <c r="AK56" s="83">
        <v>0.44898435455716212</v>
      </c>
      <c r="AL56" s="49">
        <v>12650.400118958796</v>
      </c>
      <c r="AM56" s="50">
        <v>1.1074182172450349</v>
      </c>
      <c r="AN56" s="48">
        <v>2759.3884012270269</v>
      </c>
      <c r="AO56" s="41">
        <v>0.2415573385219511</v>
      </c>
      <c r="AP56" s="41">
        <v>19.052310111299999</v>
      </c>
      <c r="AQ56" s="85">
        <v>1.6678425266751134E-3</v>
      </c>
      <c r="AR56" s="45">
        <v>15428.84083029712</v>
      </c>
      <c r="AS56" s="46">
        <v>1.3506433982936608</v>
      </c>
      <c r="AT56" s="51">
        <v>239839.15481812641</v>
      </c>
      <c r="AU56" s="52">
        <v>20.995561148788873</v>
      </c>
      <c r="AV56" s="53">
        <v>1434.6511853608642</v>
      </c>
      <c r="AW56" s="41">
        <v>0.12558961322336171</v>
      </c>
      <c r="AX56" s="41">
        <v>456.90584293146304</v>
      </c>
      <c r="AY56" s="44">
        <v>3.9997616618441499E-2</v>
      </c>
      <c r="AZ56" s="54">
        <v>140045.44727937347</v>
      </c>
      <c r="BA56" s="55">
        <v>12.259602708295365</v>
      </c>
    </row>
    <row r="57" spans="1:53" customFormat="1" x14ac:dyDescent="0.2">
      <c r="A57" s="59" t="s">
        <v>97</v>
      </c>
      <c r="B57" s="43" t="s">
        <v>98</v>
      </c>
      <c r="C57" s="60">
        <v>3016140.4297500001</v>
      </c>
      <c r="D57" s="48"/>
      <c r="E57" s="41"/>
      <c r="F57" s="41"/>
      <c r="G57" s="41"/>
      <c r="H57" s="41"/>
      <c r="I57" s="41"/>
      <c r="J57" s="41"/>
      <c r="K57" s="44"/>
      <c r="L57" s="41"/>
      <c r="M57" s="41"/>
      <c r="N57" s="45">
        <v>0</v>
      </c>
      <c r="O57" s="46">
        <v>0</v>
      </c>
      <c r="P57" s="47"/>
      <c r="Q57" s="47"/>
      <c r="R57" s="47"/>
      <c r="S57" s="47"/>
      <c r="T57" s="41"/>
      <c r="U57" s="41"/>
      <c r="V57" s="41"/>
      <c r="W57" s="41"/>
      <c r="X57" s="48"/>
      <c r="Y57" s="41"/>
      <c r="Z57" s="41"/>
      <c r="AA57" s="41"/>
      <c r="AB57" s="48"/>
      <c r="AC57" s="48"/>
      <c r="AD57" s="45">
        <v>0</v>
      </c>
      <c r="AE57" s="46">
        <v>0</v>
      </c>
      <c r="AF57" s="48"/>
      <c r="AG57" s="41"/>
      <c r="AH57" s="41"/>
      <c r="AI57" s="41"/>
      <c r="AJ57" s="83"/>
      <c r="AK57" s="83"/>
      <c r="AL57" s="49">
        <v>0</v>
      </c>
      <c r="AM57" s="50">
        <v>0</v>
      </c>
      <c r="AN57" s="48"/>
      <c r="AO57" s="41"/>
      <c r="AP57" s="41"/>
      <c r="AQ57" s="85"/>
      <c r="AR57" s="45">
        <v>0</v>
      </c>
      <c r="AS57" s="46">
        <v>0</v>
      </c>
      <c r="AT57" s="51">
        <v>0</v>
      </c>
      <c r="AU57" s="52">
        <v>0</v>
      </c>
      <c r="AV57" s="53"/>
      <c r="AW57" s="41"/>
      <c r="AX57" s="41"/>
      <c r="AY57" s="44"/>
      <c r="AZ57" s="54">
        <v>0</v>
      </c>
      <c r="BA57" s="55">
        <v>0</v>
      </c>
    </row>
    <row r="58" spans="1:53" customFormat="1" x14ac:dyDescent="0.2">
      <c r="A58" s="59" t="s">
        <v>99</v>
      </c>
      <c r="B58" s="43" t="s">
        <v>100</v>
      </c>
      <c r="C58" s="60">
        <v>1890785.0816356291</v>
      </c>
      <c r="D58" s="48">
        <v>2066.3290433500001</v>
      </c>
      <c r="E58" s="41">
        <v>0.10928418377209304</v>
      </c>
      <c r="F58" s="41">
        <v>112640.64978731159</v>
      </c>
      <c r="G58" s="41">
        <v>5.9573481344517205</v>
      </c>
      <c r="H58" s="41"/>
      <c r="I58" s="41"/>
      <c r="J58" s="41"/>
      <c r="K58" s="44"/>
      <c r="L58" s="41">
        <v>140209.23487066614</v>
      </c>
      <c r="M58" s="41">
        <v>7.415397774842698</v>
      </c>
      <c r="N58" s="45">
        <v>254916.21370132768</v>
      </c>
      <c r="O58" s="46">
        <v>13.482030093066511</v>
      </c>
      <c r="P58" s="47"/>
      <c r="Q58" s="47"/>
      <c r="R58" s="47"/>
      <c r="S58" s="47"/>
      <c r="T58" s="41"/>
      <c r="U58" s="41"/>
      <c r="V58" s="41">
        <v>15270.364520543795</v>
      </c>
      <c r="W58" s="41">
        <v>0.80762031966817305</v>
      </c>
      <c r="X58" s="48"/>
      <c r="Y58" s="41"/>
      <c r="Z58" s="41"/>
      <c r="AA58" s="41"/>
      <c r="AB58" s="48"/>
      <c r="AC58" s="48"/>
      <c r="AD58" s="45">
        <v>15270.364520543795</v>
      </c>
      <c r="AE58" s="46">
        <v>0.80762031966817305</v>
      </c>
      <c r="AF58" s="48">
        <v>54431.347665850903</v>
      </c>
      <c r="AG58" s="41">
        <v>2.8787696811509065</v>
      </c>
      <c r="AH58" s="41"/>
      <c r="AI58" s="41"/>
      <c r="AJ58" s="83"/>
      <c r="AK58" s="83"/>
      <c r="AL58" s="49">
        <v>54431.347665850903</v>
      </c>
      <c r="AM58" s="50">
        <v>2.8787696811509065</v>
      </c>
      <c r="AN58" s="48"/>
      <c r="AO58" s="41"/>
      <c r="AP58" s="41"/>
      <c r="AQ58" s="85"/>
      <c r="AR58" s="45">
        <v>54431.347665850903</v>
      </c>
      <c r="AS58" s="46">
        <v>2.8787696811509065</v>
      </c>
      <c r="AT58" s="51">
        <v>324617.92588772246</v>
      </c>
      <c r="AU58" s="52">
        <v>17.168420093885594</v>
      </c>
      <c r="AV58" s="53"/>
      <c r="AW58" s="41"/>
      <c r="AX58" s="41"/>
      <c r="AY58" s="44"/>
      <c r="AZ58" s="54">
        <v>254916.21370132768</v>
      </c>
      <c r="BA58" s="55">
        <v>13.482030093066511</v>
      </c>
    </row>
    <row r="59" spans="1:53" customFormat="1" x14ac:dyDescent="0.2">
      <c r="A59" s="59" t="s">
        <v>101</v>
      </c>
      <c r="B59" s="43" t="s">
        <v>101</v>
      </c>
      <c r="C59" s="60">
        <v>844771.22876310942</v>
      </c>
      <c r="D59" s="48">
        <v>382292.52966700058</v>
      </c>
      <c r="E59" s="41">
        <v>45.253971329817034</v>
      </c>
      <c r="F59" s="41">
        <v>12406.927742073271</v>
      </c>
      <c r="G59" s="41">
        <v>1.4686730939261685</v>
      </c>
      <c r="H59" s="41">
        <v>37.455662698899999</v>
      </c>
      <c r="I59" s="41">
        <v>4.4338231965761355E-3</v>
      </c>
      <c r="J59" s="41">
        <v>1440.9492377358999</v>
      </c>
      <c r="K59" s="44">
        <v>0.17057271704739491</v>
      </c>
      <c r="L59" s="41">
        <v>15.231358173545001</v>
      </c>
      <c r="M59" s="41">
        <v>1.8030157343126296E-3</v>
      </c>
      <c r="N59" s="45">
        <v>396193.09366768214</v>
      </c>
      <c r="O59" s="46">
        <v>46.899453979721478</v>
      </c>
      <c r="P59" s="47"/>
      <c r="Q59" s="47"/>
      <c r="R59" s="47"/>
      <c r="S59" s="47"/>
      <c r="T59" s="41"/>
      <c r="U59" s="41"/>
      <c r="V59" s="41">
        <v>752.66272374800349</v>
      </c>
      <c r="W59" s="41">
        <v>8.9096633280235094E-2</v>
      </c>
      <c r="X59" s="48">
        <v>170310.28516863106</v>
      </c>
      <c r="Y59" s="41">
        <v>20.160521496215566</v>
      </c>
      <c r="Z59" s="41">
        <v>1536.4601522260698</v>
      </c>
      <c r="AA59" s="41">
        <v>0.18187884481763331</v>
      </c>
      <c r="AB59" s="48"/>
      <c r="AC59" s="48"/>
      <c r="AD59" s="45">
        <v>172599.4080446052</v>
      </c>
      <c r="AE59" s="46">
        <v>20.431496974313443</v>
      </c>
      <c r="AF59" s="48">
        <v>133.74374362423271</v>
      </c>
      <c r="AG59" s="41">
        <v>1.5831948232902838E-2</v>
      </c>
      <c r="AH59" s="41">
        <v>620.66373408138998</v>
      </c>
      <c r="AI59" s="41">
        <v>7.3471220722105865E-2</v>
      </c>
      <c r="AJ59" s="83"/>
      <c r="AK59" s="83"/>
      <c r="AL59" s="49">
        <v>754.40747770562257</v>
      </c>
      <c r="AM59" s="50">
        <v>8.9303168955008685E-2</v>
      </c>
      <c r="AN59" s="48">
        <v>3975.3050519243525</v>
      </c>
      <c r="AO59" s="41">
        <v>0.47057770394771659</v>
      </c>
      <c r="AP59" s="41"/>
      <c r="AQ59" s="85"/>
      <c r="AR59" s="45">
        <v>4729.7125296299737</v>
      </c>
      <c r="AS59" s="46">
        <v>0.55988087290272515</v>
      </c>
      <c r="AT59" s="51">
        <v>573522.21424191608</v>
      </c>
      <c r="AU59" s="52">
        <v>67.8908318269375</v>
      </c>
      <c r="AV59" s="53">
        <v>1783.8860342745199</v>
      </c>
      <c r="AW59" s="41">
        <v>0.2111679438806689</v>
      </c>
      <c r="AX59" s="41">
        <v>977.1794564312595</v>
      </c>
      <c r="AY59" s="44">
        <v>0.1156738562062558</v>
      </c>
      <c r="AZ59" s="54">
        <v>398954.15915838804</v>
      </c>
      <c r="BA59" s="55">
        <v>47.22629577980841</v>
      </c>
    </row>
    <row r="60" spans="1:53" customFormat="1" x14ac:dyDescent="0.2">
      <c r="A60" s="59" t="s">
        <v>102</v>
      </c>
      <c r="B60" s="43" t="s">
        <v>103</v>
      </c>
      <c r="C60" s="60">
        <v>1588633.7151498247</v>
      </c>
      <c r="D60" s="48">
        <v>62154.110073733435</v>
      </c>
      <c r="E60" s="41">
        <v>3.9124254685650839</v>
      </c>
      <c r="F60" s="41">
        <v>426474.0615360433</v>
      </c>
      <c r="G60" s="41">
        <v>26.845336182218844</v>
      </c>
      <c r="H60" s="41"/>
      <c r="I60" s="41"/>
      <c r="J60" s="41"/>
      <c r="K60" s="44"/>
      <c r="L60" s="41"/>
      <c r="M60" s="41"/>
      <c r="N60" s="45">
        <v>488628.17160977679</v>
      </c>
      <c r="O60" s="46">
        <v>30.757761650783927</v>
      </c>
      <c r="P60" s="47"/>
      <c r="Q60" s="47"/>
      <c r="R60" s="47"/>
      <c r="S60" s="47"/>
      <c r="T60" s="41"/>
      <c r="U60" s="41"/>
      <c r="V60" s="41">
        <v>0.32933441717099998</v>
      </c>
      <c r="W60" s="41">
        <v>2.0730670262776104E-5</v>
      </c>
      <c r="X60" s="48"/>
      <c r="Y60" s="41"/>
      <c r="Z60" s="41"/>
      <c r="AA60" s="41"/>
      <c r="AB60" s="48"/>
      <c r="AC60" s="48"/>
      <c r="AD60" s="45">
        <v>0.32933441717099998</v>
      </c>
      <c r="AE60" s="46">
        <v>2.0730670262776104E-5</v>
      </c>
      <c r="AF60" s="48">
        <v>283467.837982647</v>
      </c>
      <c r="AG60" s="41">
        <v>17.843498805255624</v>
      </c>
      <c r="AH60" s="41"/>
      <c r="AI60" s="41"/>
      <c r="AJ60" s="83"/>
      <c r="AK60" s="83"/>
      <c r="AL60" s="49">
        <v>283467.837982647</v>
      </c>
      <c r="AM60" s="50">
        <v>17.843498805255624</v>
      </c>
      <c r="AN60" s="48"/>
      <c r="AO60" s="41"/>
      <c r="AP60" s="41"/>
      <c r="AQ60" s="85"/>
      <c r="AR60" s="45">
        <v>283467.837982647</v>
      </c>
      <c r="AS60" s="46">
        <v>17.843498805255624</v>
      </c>
      <c r="AT60" s="51">
        <v>772096.33892684104</v>
      </c>
      <c r="AU60" s="52">
        <v>48.601281186709819</v>
      </c>
      <c r="AV60" s="53"/>
      <c r="AW60" s="41"/>
      <c r="AX60" s="41"/>
      <c r="AY60" s="44"/>
      <c r="AZ60" s="54">
        <v>488628.17160977679</v>
      </c>
      <c r="BA60" s="55">
        <v>30.757761650783927</v>
      </c>
    </row>
    <row r="61" spans="1:53" customFormat="1" ht="13.5" thickBot="1" x14ac:dyDescent="0.25">
      <c r="A61" s="61" t="s">
        <v>102</v>
      </c>
      <c r="B61" s="62" t="s">
        <v>104</v>
      </c>
      <c r="C61" s="63">
        <v>3498943.5006615962</v>
      </c>
      <c r="D61" s="48"/>
      <c r="E61" s="41"/>
      <c r="F61" s="41">
        <v>74839.908433486664</v>
      </c>
      <c r="G61" s="41">
        <v>2.1389287486161352</v>
      </c>
      <c r="H61" s="41"/>
      <c r="I61" s="41"/>
      <c r="J61" s="41"/>
      <c r="K61" s="44"/>
      <c r="L61" s="41"/>
      <c r="M61" s="41"/>
      <c r="N61" s="45">
        <v>74839.908433486664</v>
      </c>
      <c r="O61" s="46">
        <v>2.1389287486161352</v>
      </c>
      <c r="P61" s="47"/>
      <c r="Q61" s="47"/>
      <c r="R61" s="47"/>
      <c r="S61" s="47"/>
      <c r="T61" s="41"/>
      <c r="U61" s="41"/>
      <c r="V61" s="41"/>
      <c r="W61" s="41"/>
      <c r="X61" s="48"/>
      <c r="Y61" s="41"/>
      <c r="Z61" s="41">
        <v>15180.715534374</v>
      </c>
      <c r="AA61" s="41">
        <v>0.43386569493058574</v>
      </c>
      <c r="AB61" s="48"/>
      <c r="AC61" s="48"/>
      <c r="AD61" s="45">
        <v>15180.715534374</v>
      </c>
      <c r="AE61" s="46">
        <v>0.43386569493058574</v>
      </c>
      <c r="AF61" s="48">
        <v>739613.71286888316</v>
      </c>
      <c r="AG61" s="41">
        <v>21.138201080670026</v>
      </c>
      <c r="AH61" s="41">
        <v>63.895290263090004</v>
      </c>
      <c r="AI61" s="41">
        <v>1.8261309521290753E-3</v>
      </c>
      <c r="AJ61" s="83"/>
      <c r="AK61" s="83"/>
      <c r="AL61" s="49">
        <v>739677.60815914627</v>
      </c>
      <c r="AM61" s="50">
        <v>21.140027211622154</v>
      </c>
      <c r="AN61" s="48"/>
      <c r="AO61" s="41"/>
      <c r="AP61" s="41"/>
      <c r="AQ61" s="85"/>
      <c r="AR61" s="45">
        <v>739677.60815914627</v>
      </c>
      <c r="AS61" s="46">
        <v>21.140027211622154</v>
      </c>
      <c r="AT61" s="51">
        <v>829698.2321270071</v>
      </c>
      <c r="AU61" s="52">
        <v>23.712821655168881</v>
      </c>
      <c r="AV61" s="53"/>
      <c r="AW61" s="41"/>
      <c r="AX61" s="41"/>
      <c r="AY61" s="44"/>
      <c r="AZ61" s="54">
        <v>74839.908433486664</v>
      </c>
      <c r="BA61" s="55">
        <v>2.1389287486161352</v>
      </c>
    </row>
    <row r="62" spans="1:53" s="2" customFormat="1" ht="12.75" customHeight="1" thickBot="1" x14ac:dyDescent="0.25">
      <c r="A62" s="65" t="s">
        <v>7</v>
      </c>
      <c r="B62" s="66"/>
      <c r="C62" s="67">
        <f>SUM(C7:C61)</f>
        <v>252701298.27753618</v>
      </c>
      <c r="D62" s="68">
        <f>SUM(D7:D61)</f>
        <v>6245288.8546333648</v>
      </c>
      <c r="E62" s="69">
        <f>(D62/C$62)*100</f>
        <v>2.4714114637330846</v>
      </c>
      <c r="F62" s="70">
        <f>SUM(F7:F61)</f>
        <v>10246031.009291185</v>
      </c>
      <c r="G62" s="69">
        <f>(F62/C$62)*100</f>
        <v>4.0546016499045443</v>
      </c>
      <c r="H62" s="70">
        <f>SUM(H7:H61)</f>
        <v>1082773.6343909686</v>
      </c>
      <c r="I62" s="69">
        <f>(H62/C$62)*100</f>
        <v>0.42847964841153385</v>
      </c>
      <c r="J62" s="70">
        <f>SUM(J7:J61)</f>
        <v>1447.11295101614</v>
      </c>
      <c r="K62" s="69">
        <f>(J62/C$62)*100</f>
        <v>5.7265750547383734E-4</v>
      </c>
      <c r="L62" s="70">
        <f>SUM(L7:L61)</f>
        <v>866926.31908510125</v>
      </c>
      <c r="M62" s="69">
        <f>(L62/C$62)*100</f>
        <v>0.34306365855428866</v>
      </c>
      <c r="N62" s="71">
        <f>SUM(N7:N61)</f>
        <v>18442466.930351637</v>
      </c>
      <c r="O62" s="69">
        <f>(N62/C$62)*100</f>
        <v>7.298129078108925</v>
      </c>
      <c r="P62" s="70">
        <f>SUM(P7:P61)</f>
        <v>3045.2592136995136</v>
      </c>
      <c r="Q62" s="69">
        <f>(P62/C$62)*100</f>
        <v>1.2050825359650403E-3</v>
      </c>
      <c r="R62" s="70">
        <f t="shared" ref="R62:AZ62" si="0">SUM(R7:R61)</f>
        <v>1676.1340833647873</v>
      </c>
      <c r="S62" s="69">
        <f>(R62/C$62)*100</f>
        <v>6.6328669254557082E-4</v>
      </c>
      <c r="T62" s="70">
        <f t="shared" si="0"/>
        <v>7141.2113029409111</v>
      </c>
      <c r="U62" s="69">
        <f>(T62/C$62)*100</f>
        <v>2.825949590135417E-3</v>
      </c>
      <c r="V62" s="70">
        <f t="shared" si="0"/>
        <v>146864.98988756203</v>
      </c>
      <c r="W62" s="69">
        <f>(V62/C$62)*100</f>
        <v>5.8118019530815183E-2</v>
      </c>
      <c r="X62" s="70">
        <f t="shared" si="0"/>
        <v>1307846.81267603</v>
      </c>
      <c r="Y62" s="69">
        <f>(X62/C$62)*100</f>
        <v>0.517546534818215</v>
      </c>
      <c r="Z62" s="70">
        <f t="shared" si="0"/>
        <v>123176.0764625548</v>
      </c>
      <c r="AA62" s="69">
        <f>(Z62/C$62)*100</f>
        <v>4.8743745007306327E-2</v>
      </c>
      <c r="AB62" s="70">
        <f t="shared" si="0"/>
        <v>6655.7594881375699</v>
      </c>
      <c r="AC62" s="69">
        <f>(AB62/C$62)*100</f>
        <v>2.6338445957755619E-3</v>
      </c>
      <c r="AD62" s="70">
        <f t="shared" si="0"/>
        <v>1596406.2431142901</v>
      </c>
      <c r="AE62" s="69">
        <f>(AD62/C$62)*100</f>
        <v>0.63173646277075823</v>
      </c>
      <c r="AF62" s="70">
        <f t="shared" si="0"/>
        <v>6659558.3458311679</v>
      </c>
      <c r="AG62" s="69">
        <f>(AF62/C$62)*100</f>
        <v>2.6353478954101472</v>
      </c>
      <c r="AH62" s="70">
        <f t="shared" si="0"/>
        <v>41875.702629894447</v>
      </c>
      <c r="AI62" s="69">
        <f>(AH62/C$62)*100</f>
        <v>1.6571225757575372E-2</v>
      </c>
      <c r="AJ62" s="70">
        <f t="shared" si="0"/>
        <v>8712.3463688287156</v>
      </c>
      <c r="AK62" s="69">
        <f>(AJ62/C$62)*100</f>
        <v>3.4476856384252292E-3</v>
      </c>
      <c r="AL62" s="70">
        <f t="shared" si="0"/>
        <v>6710146.3948298907</v>
      </c>
      <c r="AM62" s="69">
        <f>(AL62/C$62)*100</f>
        <v>2.6553668068061476</v>
      </c>
      <c r="AN62" s="70">
        <f t="shared" si="0"/>
        <v>26245.523981370461</v>
      </c>
      <c r="AO62" s="69">
        <f>(AN62/C$62)*100</f>
        <v>1.0385986997401807E-2</v>
      </c>
      <c r="AP62" s="70">
        <f t="shared" si="0"/>
        <v>19.052310111299999</v>
      </c>
      <c r="AQ62" s="69">
        <f>(AP62/C$62)*100</f>
        <v>7.5394587369215937E-6</v>
      </c>
      <c r="AR62" s="70">
        <f t="shared" si="0"/>
        <v>6736410.9711213727</v>
      </c>
      <c r="AS62" s="69">
        <f>(AR62/C$62)*100</f>
        <v>2.6657603332622863</v>
      </c>
      <c r="AT62" s="70">
        <f t="shared" si="0"/>
        <v>26775284.144587297</v>
      </c>
      <c r="AU62" s="69">
        <f>(AT62/C$62)*100</f>
        <v>10.59562587414197</v>
      </c>
      <c r="AV62" s="70">
        <f t="shared" si="0"/>
        <v>27451.691940111854</v>
      </c>
      <c r="AW62" s="69">
        <f>(AV62/C$62)*100</f>
        <v>1.0863296756774979E-2</v>
      </c>
      <c r="AX62" s="70">
        <f t="shared" si="0"/>
        <v>18850.407670635293</v>
      </c>
      <c r="AY62" s="69">
        <f>(AX62/C$62)*100</f>
        <v>7.4595610703718325E-3</v>
      </c>
      <c r="AZ62" s="70">
        <f t="shared" si="0"/>
        <v>18488769.029962379</v>
      </c>
      <c r="BA62" s="69">
        <f>(AZ62/C$62)*100</f>
        <v>7.3164519359360707</v>
      </c>
    </row>
    <row r="63" spans="1:53" x14ac:dyDescent="0.2">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3" x14ac:dyDescent="0.2">
      <c r="A64" s="72" t="s">
        <v>4</v>
      </c>
      <c r="N64" s="8"/>
      <c r="AZ64" s="7"/>
    </row>
    <row r="65" spans="1:50" x14ac:dyDescent="0.2">
      <c r="A65" s="72" t="s">
        <v>289</v>
      </c>
      <c r="AV65" s="9"/>
      <c r="AW65" s="9"/>
      <c r="AX65" s="9"/>
    </row>
    <row r="66" spans="1:50" x14ac:dyDescent="0.2">
      <c r="A66" s="72" t="s">
        <v>267</v>
      </c>
    </row>
    <row r="67" spans="1:50" x14ac:dyDescent="0.2">
      <c r="A67" s="72" t="s">
        <v>306</v>
      </c>
    </row>
    <row r="68" spans="1:50" x14ac:dyDescent="0.2">
      <c r="A68" s="77" t="s">
        <v>307</v>
      </c>
    </row>
    <row r="69" spans="1:50" x14ac:dyDescent="0.2">
      <c r="A69" s="72" t="s">
        <v>304</v>
      </c>
    </row>
    <row r="70" spans="1:50" x14ac:dyDescent="0.2">
      <c r="A70" s="72"/>
    </row>
    <row r="71" spans="1:50" x14ac:dyDescent="0.2">
      <c r="A71" s="72" t="s">
        <v>106</v>
      </c>
    </row>
    <row r="72" spans="1:50" x14ac:dyDescent="0.2">
      <c r="A72" s="72" t="s">
        <v>107</v>
      </c>
    </row>
    <row r="73" spans="1:50" x14ac:dyDescent="0.2">
      <c r="A73" s="72"/>
    </row>
    <row r="74" spans="1:50" x14ac:dyDescent="0.2">
      <c r="A74" s="72" t="s">
        <v>266</v>
      </c>
    </row>
    <row r="75" spans="1:50" x14ac:dyDescent="0.2">
      <c r="A75" s="72"/>
    </row>
    <row r="76" spans="1:50" x14ac:dyDescent="0.2">
      <c r="A76" s="72" t="s">
        <v>290</v>
      </c>
    </row>
    <row r="77" spans="1:50" x14ac:dyDescent="0.2">
      <c r="A77" s="77" t="s">
        <v>279</v>
      </c>
      <c r="B77" s="78"/>
      <c r="C77" s="79"/>
    </row>
    <row r="78" spans="1:50" s="72" customFormat="1" x14ac:dyDescent="0.2">
      <c r="A78" s="11" t="s">
        <v>311</v>
      </c>
      <c r="B78" s="11"/>
      <c r="C78" s="9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row>
    <row r="79" spans="1:50" s="72" customFormat="1" x14ac:dyDescent="0.2">
      <c r="A79" s="11" t="s">
        <v>312</v>
      </c>
      <c r="B79" s="11"/>
      <c r="C79" s="9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row>
    <row r="80" spans="1:50" s="72" customFormat="1" x14ac:dyDescent="0.2">
      <c r="A80" s="11" t="s">
        <v>308</v>
      </c>
      <c r="B80" s="11"/>
      <c r="C80" s="9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row>
    <row r="81" spans="1:47" s="72" customFormat="1" x14ac:dyDescent="0.2">
      <c r="A81" s="11" t="s">
        <v>309</v>
      </c>
      <c r="B81" s="11"/>
      <c r="C81" s="9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row>
    <row r="82" spans="1:47" x14ac:dyDescent="0.2">
      <c r="A82" s="10" t="s">
        <v>293</v>
      </c>
    </row>
    <row r="83" spans="1:47" ht="14.25" x14ac:dyDescent="0.2">
      <c r="A83" s="10" t="s">
        <v>294</v>
      </c>
      <c r="B83" s="78"/>
      <c r="C83" s="79"/>
      <c r="D83" s="78"/>
      <c r="E83" s="78"/>
      <c r="F83" s="78"/>
      <c r="G83" s="78"/>
      <c r="H83" s="78"/>
      <c r="I83" s="78"/>
    </row>
    <row r="84" spans="1:47" x14ac:dyDescent="0.2">
      <c r="A84" s="89"/>
      <c r="B84" s="78"/>
      <c r="C84" s="79"/>
      <c r="D84" s="78"/>
      <c r="E84" s="78"/>
      <c r="F84" s="78"/>
      <c r="G84" s="78"/>
      <c r="H84" s="78"/>
      <c r="I84" s="78"/>
    </row>
    <row r="86" spans="1:47" x14ac:dyDescent="0.2">
      <c r="A86" s="10" t="s">
        <v>310</v>
      </c>
    </row>
    <row r="88" spans="1:47" x14ac:dyDescent="0.2">
      <c r="A88" s="11" t="s">
        <v>105</v>
      </c>
    </row>
  </sheetData>
  <mergeCells count="54">
    <mergeCell ref="L4:M4"/>
    <mergeCell ref="AR5:AS5"/>
    <mergeCell ref="AR4:AS4"/>
    <mergeCell ref="AT4:AU4"/>
    <mergeCell ref="AT5:AU5"/>
    <mergeCell ref="T4:U4"/>
    <mergeCell ref="T5:U5"/>
    <mergeCell ref="AF5:AG5"/>
    <mergeCell ref="AH5:AI5"/>
    <mergeCell ref="AL4:AM4"/>
    <mergeCell ref="Z4:AA4"/>
    <mergeCell ref="Z5:AA5"/>
    <mergeCell ref="AP4:AQ4"/>
    <mergeCell ref="AP5:AQ5"/>
    <mergeCell ref="P4:Q4"/>
    <mergeCell ref="P5:Q5"/>
    <mergeCell ref="AZ4:BA4"/>
    <mergeCell ref="AZ5:BA5"/>
    <mergeCell ref="AN4:AO4"/>
    <mergeCell ref="AV3:AY3"/>
    <mergeCell ref="AV4:AW4"/>
    <mergeCell ref="AX4:AY4"/>
    <mergeCell ref="AX5:AY5"/>
    <mergeCell ref="AV5:AW5"/>
    <mergeCell ref="AF3:AS3"/>
    <mergeCell ref="AF4:AG4"/>
    <mergeCell ref="AH4:AI4"/>
    <mergeCell ref="AL5:AM5"/>
    <mergeCell ref="AN5:AO5"/>
    <mergeCell ref="AJ4:AK4"/>
    <mergeCell ref="AJ5:AK5"/>
    <mergeCell ref="R4:S4"/>
    <mergeCell ref="R5:S5"/>
    <mergeCell ref="V4:W4"/>
    <mergeCell ref="AD4:AE4"/>
    <mergeCell ref="AB4:AC4"/>
    <mergeCell ref="AB5:AC5"/>
    <mergeCell ref="AD5:AE5"/>
    <mergeCell ref="D5:E5"/>
    <mergeCell ref="F5:G5"/>
    <mergeCell ref="X5:Y5"/>
    <mergeCell ref="D3:O3"/>
    <mergeCell ref="D4:E4"/>
    <mergeCell ref="F4:G4"/>
    <mergeCell ref="H4:I4"/>
    <mergeCell ref="J4:K4"/>
    <mergeCell ref="H5:I5"/>
    <mergeCell ref="N5:O5"/>
    <mergeCell ref="N4:O4"/>
    <mergeCell ref="X4:Y4"/>
    <mergeCell ref="V5:W5"/>
    <mergeCell ref="L5:M5"/>
    <mergeCell ref="J5:K5"/>
    <mergeCell ref="R3:AE3"/>
  </mergeCells>
  <pageMargins left="0.23622047244094491" right="0.23622047244094491" top="0.74803149606299213" bottom="0.74803149606299213" header="0.31496062992125984" footer="0.31496062992125984"/>
  <pageSetup paperSize="8" scale="55" fitToWidth="0" orientation="landscape" r:id="rId1"/>
  <headerFooter alignWithMargins="0"/>
  <colBreaks count="1" manualBreakCount="1">
    <brk id="23" max="1048575" man="1"/>
  </colBreaks>
  <ignoredErrors>
    <ignoredError sqref="E62 G62 I62 K62 M62 O62 Q62 S62 U62 W62 Y62 AA62 AC62 AE62 AG62 AI62 AK62 AM62 AO62 AQ62 AS62 AU62 AW62 AY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0"/>
  <sheetViews>
    <sheetView showZeros="0" zoomScale="90" zoomScaleNormal="90" workbookViewId="0">
      <selection sqref="A1:H1"/>
    </sheetView>
  </sheetViews>
  <sheetFormatPr defaultRowHeight="12" x14ac:dyDescent="0.2"/>
  <cols>
    <col min="1" max="1" width="11" style="1" bestFit="1" customWidth="1"/>
    <col min="2" max="2" width="19.140625" style="1" bestFit="1" customWidth="1"/>
    <col min="3" max="3" width="14.28515625" style="1" bestFit="1" customWidth="1"/>
    <col min="4" max="4" width="21.85546875" style="1" bestFit="1" customWidth="1"/>
    <col min="5" max="5" width="11" style="1" bestFit="1" customWidth="1"/>
    <col min="6" max="6" width="18.42578125" style="1" bestFit="1" customWidth="1"/>
    <col min="7" max="7" width="14.28515625" style="1" bestFit="1" customWidth="1"/>
    <col min="8" max="8" width="23.5703125" style="1" bestFit="1" customWidth="1"/>
    <col min="9" max="16384" width="9.140625" style="1"/>
  </cols>
  <sheetData>
    <row r="1" spans="1:8" x14ac:dyDescent="0.2">
      <c r="A1" s="151" t="s">
        <v>265</v>
      </c>
      <c r="B1" s="151"/>
      <c r="C1" s="151"/>
      <c r="D1" s="151"/>
      <c r="E1" s="151"/>
      <c r="F1" s="151"/>
      <c r="G1" s="151"/>
      <c r="H1" s="151"/>
    </row>
    <row r="2" spans="1:8" ht="27" customHeight="1" x14ac:dyDescent="0.2">
      <c r="A2" s="150" t="s">
        <v>270</v>
      </c>
      <c r="B2" s="150"/>
      <c r="C2" s="150"/>
      <c r="D2" s="150"/>
      <c r="E2" s="150"/>
      <c r="F2" s="150"/>
      <c r="G2" s="150"/>
      <c r="H2" s="150"/>
    </row>
    <row r="3" spans="1:8" ht="12.75" thickBot="1" x14ac:dyDescent="0.25"/>
    <row r="4" spans="1:8" ht="12.75" thickBot="1" x14ac:dyDescent="0.25">
      <c r="A4" s="144" t="s">
        <v>263</v>
      </c>
      <c r="B4" s="145"/>
      <c r="C4" s="145"/>
      <c r="D4" s="146"/>
      <c r="E4" s="144" t="s">
        <v>264</v>
      </c>
      <c r="F4" s="145"/>
      <c r="G4" s="145"/>
      <c r="H4" s="146"/>
    </row>
    <row r="5" spans="1:8" ht="12.75" thickBot="1" x14ac:dyDescent="0.25">
      <c r="A5" s="12" t="s">
        <v>261</v>
      </c>
      <c r="B5" s="13" t="s">
        <v>262</v>
      </c>
      <c r="C5" s="13" t="s">
        <v>268</v>
      </c>
      <c r="D5" s="14" t="s">
        <v>269</v>
      </c>
      <c r="E5" s="12" t="s">
        <v>261</v>
      </c>
      <c r="F5" s="13" t="s">
        <v>262</v>
      </c>
      <c r="G5" s="13" t="s">
        <v>268</v>
      </c>
      <c r="H5" s="14" t="s">
        <v>269</v>
      </c>
    </row>
    <row r="6" spans="1:8" x14ac:dyDescent="0.2">
      <c r="A6" s="15" t="s">
        <v>109</v>
      </c>
      <c r="B6" s="16" t="s">
        <v>25</v>
      </c>
      <c r="C6" s="16" t="s">
        <v>108</v>
      </c>
      <c r="D6" s="17" t="s">
        <v>27</v>
      </c>
      <c r="E6" s="15" t="s">
        <v>112</v>
      </c>
      <c r="F6" s="16" t="s">
        <v>25</v>
      </c>
      <c r="G6" s="16" t="s">
        <v>110</v>
      </c>
      <c r="H6" s="17" t="s">
        <v>111</v>
      </c>
    </row>
    <row r="7" spans="1:8" x14ac:dyDescent="0.2">
      <c r="A7" s="18" t="s">
        <v>109</v>
      </c>
      <c r="B7" s="19" t="s">
        <v>25</v>
      </c>
      <c r="C7" s="19" t="s">
        <v>113</v>
      </c>
      <c r="D7" s="20" t="s">
        <v>26</v>
      </c>
      <c r="E7" s="18" t="s">
        <v>112</v>
      </c>
      <c r="F7" s="19" t="s">
        <v>25</v>
      </c>
      <c r="G7" s="19" t="s">
        <v>114</v>
      </c>
      <c r="H7" s="20" t="s">
        <v>115</v>
      </c>
    </row>
    <row r="8" spans="1:8" x14ac:dyDescent="0.2">
      <c r="A8" s="18" t="s">
        <v>117</v>
      </c>
      <c r="B8" s="19" t="s">
        <v>28</v>
      </c>
      <c r="C8" s="19" t="s">
        <v>116</v>
      </c>
      <c r="D8" s="20" t="s">
        <v>29</v>
      </c>
      <c r="E8" s="18" t="s">
        <v>117</v>
      </c>
      <c r="F8" s="19" t="s">
        <v>28</v>
      </c>
      <c r="G8" s="19" t="s">
        <v>118</v>
      </c>
      <c r="H8" s="20" t="s">
        <v>29</v>
      </c>
    </row>
    <row r="9" spans="1:8" x14ac:dyDescent="0.2">
      <c r="A9" s="18" t="s">
        <v>117</v>
      </c>
      <c r="B9" s="19" t="s">
        <v>28</v>
      </c>
      <c r="C9" s="19" t="s">
        <v>119</v>
      </c>
      <c r="D9" s="20" t="s">
        <v>30</v>
      </c>
      <c r="E9" s="18" t="s">
        <v>117</v>
      </c>
      <c r="F9" s="19" t="s">
        <v>28</v>
      </c>
      <c r="G9" s="19" t="s">
        <v>120</v>
      </c>
      <c r="H9" s="20" t="s">
        <v>30</v>
      </c>
    </row>
    <row r="10" spans="1:8" x14ac:dyDescent="0.2">
      <c r="A10" s="18" t="s">
        <v>122</v>
      </c>
      <c r="B10" s="19" t="s">
        <v>31</v>
      </c>
      <c r="C10" s="19" t="s">
        <v>121</v>
      </c>
      <c r="D10" s="20" t="s">
        <v>34</v>
      </c>
      <c r="E10" s="18" t="s">
        <v>124</v>
      </c>
      <c r="F10" s="19" t="s">
        <v>31</v>
      </c>
      <c r="G10" s="19" t="s">
        <v>123</v>
      </c>
      <c r="H10" s="20" t="s">
        <v>34</v>
      </c>
    </row>
    <row r="11" spans="1:8" x14ac:dyDescent="0.2">
      <c r="A11" s="18" t="s">
        <v>122</v>
      </c>
      <c r="B11" s="19" t="s">
        <v>31</v>
      </c>
      <c r="C11" s="19" t="s">
        <v>125</v>
      </c>
      <c r="D11" s="20" t="s">
        <v>32</v>
      </c>
      <c r="E11" s="18" t="s">
        <v>124</v>
      </c>
      <c r="F11" s="19" t="s">
        <v>31</v>
      </c>
      <c r="G11" s="19" t="s">
        <v>126</v>
      </c>
      <c r="H11" s="20" t="s">
        <v>32</v>
      </c>
    </row>
    <row r="12" spans="1:8" x14ac:dyDescent="0.2">
      <c r="A12" s="18" t="s">
        <v>122</v>
      </c>
      <c r="B12" s="19" t="s">
        <v>31</v>
      </c>
      <c r="C12" s="19" t="s">
        <v>127</v>
      </c>
      <c r="D12" s="20" t="s">
        <v>33</v>
      </c>
      <c r="E12" s="18" t="s">
        <v>124</v>
      </c>
      <c r="F12" s="19" t="s">
        <v>31</v>
      </c>
      <c r="G12" s="19" t="s">
        <v>128</v>
      </c>
      <c r="H12" s="20" t="s">
        <v>33</v>
      </c>
    </row>
    <row r="13" spans="1:8" x14ac:dyDescent="0.2">
      <c r="A13" s="18" t="s">
        <v>130</v>
      </c>
      <c r="B13" s="19" t="s">
        <v>35</v>
      </c>
      <c r="C13" s="19" t="s">
        <v>129</v>
      </c>
      <c r="D13" s="20" t="s">
        <v>36</v>
      </c>
      <c r="E13" s="18" t="s">
        <v>132</v>
      </c>
      <c r="F13" s="19" t="s">
        <v>35</v>
      </c>
      <c r="G13" s="19" t="s">
        <v>131</v>
      </c>
      <c r="H13" s="20" t="s">
        <v>36</v>
      </c>
    </row>
    <row r="14" spans="1:8" x14ac:dyDescent="0.2">
      <c r="A14" s="18" t="s">
        <v>134</v>
      </c>
      <c r="B14" s="19" t="s">
        <v>37</v>
      </c>
      <c r="C14" s="19" t="s">
        <v>133</v>
      </c>
      <c r="D14" s="20" t="s">
        <v>39</v>
      </c>
      <c r="E14" s="18" t="s">
        <v>134</v>
      </c>
      <c r="F14" s="19" t="s">
        <v>37</v>
      </c>
      <c r="G14" s="19" t="s">
        <v>135</v>
      </c>
      <c r="H14" s="20" t="s">
        <v>39</v>
      </c>
    </row>
    <row r="15" spans="1:8" x14ac:dyDescent="0.2">
      <c r="A15" s="18" t="s">
        <v>134</v>
      </c>
      <c r="B15" s="19" t="s">
        <v>37</v>
      </c>
      <c r="C15" s="19" t="s">
        <v>136</v>
      </c>
      <c r="D15" s="20" t="s">
        <v>40</v>
      </c>
      <c r="E15" s="18" t="s">
        <v>134</v>
      </c>
      <c r="F15" s="19" t="s">
        <v>37</v>
      </c>
      <c r="G15" s="19" t="s">
        <v>137</v>
      </c>
      <c r="H15" s="20" t="s">
        <v>40</v>
      </c>
    </row>
    <row r="16" spans="1:8" x14ac:dyDescent="0.2">
      <c r="A16" s="18" t="s">
        <v>134</v>
      </c>
      <c r="B16" s="19" t="s">
        <v>37</v>
      </c>
      <c r="C16" s="19" t="s">
        <v>138</v>
      </c>
      <c r="D16" s="20" t="s">
        <v>38</v>
      </c>
      <c r="E16" s="18" t="s">
        <v>134</v>
      </c>
      <c r="F16" s="19" t="s">
        <v>37</v>
      </c>
      <c r="G16" s="19" t="s">
        <v>139</v>
      </c>
      <c r="H16" s="20" t="s">
        <v>38</v>
      </c>
    </row>
    <row r="17" spans="1:8" x14ac:dyDescent="0.2">
      <c r="A17" s="18" t="s">
        <v>141</v>
      </c>
      <c r="B17" s="19" t="s">
        <v>41</v>
      </c>
      <c r="C17" s="19" t="s">
        <v>140</v>
      </c>
      <c r="D17" s="20" t="s">
        <v>42</v>
      </c>
      <c r="E17" s="18" t="s">
        <v>143</v>
      </c>
      <c r="F17" s="19" t="s">
        <v>41</v>
      </c>
      <c r="G17" s="19" t="s">
        <v>142</v>
      </c>
      <c r="H17" s="20" t="s">
        <v>42</v>
      </c>
    </row>
    <row r="18" spans="1:8" x14ac:dyDescent="0.2">
      <c r="A18" s="18" t="s">
        <v>141</v>
      </c>
      <c r="B18" s="19" t="s">
        <v>41</v>
      </c>
      <c r="C18" s="19" t="s">
        <v>144</v>
      </c>
      <c r="D18" s="20" t="s">
        <v>43</v>
      </c>
      <c r="E18" s="18" t="s">
        <v>143</v>
      </c>
      <c r="F18" s="19" t="s">
        <v>41</v>
      </c>
      <c r="G18" s="19" t="s">
        <v>145</v>
      </c>
      <c r="H18" s="20" t="s">
        <v>43</v>
      </c>
    </row>
    <row r="19" spans="1:8" x14ac:dyDescent="0.2">
      <c r="A19" s="18" t="s">
        <v>147</v>
      </c>
      <c r="B19" s="19" t="s">
        <v>44</v>
      </c>
      <c r="C19" s="19" t="s">
        <v>146</v>
      </c>
      <c r="D19" s="20" t="s">
        <v>45</v>
      </c>
      <c r="E19" s="18" t="s">
        <v>147</v>
      </c>
      <c r="F19" s="19" t="s">
        <v>44</v>
      </c>
      <c r="G19" s="19" t="s">
        <v>148</v>
      </c>
      <c r="H19" s="20" t="s">
        <v>45</v>
      </c>
    </row>
    <row r="20" spans="1:8" x14ac:dyDescent="0.2">
      <c r="A20" s="18" t="s">
        <v>147</v>
      </c>
      <c r="B20" s="19" t="s">
        <v>44</v>
      </c>
      <c r="C20" s="19" t="s">
        <v>149</v>
      </c>
      <c r="D20" s="20" t="s">
        <v>46</v>
      </c>
      <c r="E20" s="18" t="s">
        <v>147</v>
      </c>
      <c r="F20" s="19" t="s">
        <v>44</v>
      </c>
      <c r="G20" s="19" t="s">
        <v>150</v>
      </c>
      <c r="H20" s="20" t="s">
        <v>46</v>
      </c>
    </row>
    <row r="21" spans="1:8" x14ac:dyDescent="0.2">
      <c r="A21" s="18" t="s">
        <v>152</v>
      </c>
      <c r="B21" s="19" t="s">
        <v>47</v>
      </c>
      <c r="C21" s="19" t="s">
        <v>151</v>
      </c>
      <c r="D21" s="20" t="s">
        <v>48</v>
      </c>
      <c r="E21" s="18" t="s">
        <v>152</v>
      </c>
      <c r="F21" s="19" t="s">
        <v>47</v>
      </c>
      <c r="G21" s="19" t="s">
        <v>153</v>
      </c>
      <c r="H21" s="20" t="s">
        <v>48</v>
      </c>
    </row>
    <row r="22" spans="1:8" x14ac:dyDescent="0.2">
      <c r="A22" s="18" t="s">
        <v>152</v>
      </c>
      <c r="B22" s="19" t="s">
        <v>47</v>
      </c>
      <c r="C22" s="19" t="s">
        <v>154</v>
      </c>
      <c r="D22" s="20" t="s">
        <v>50</v>
      </c>
      <c r="E22" s="18" t="s">
        <v>152</v>
      </c>
      <c r="F22" s="19" t="s">
        <v>47</v>
      </c>
      <c r="G22" s="19" t="s">
        <v>155</v>
      </c>
      <c r="H22" s="20" t="s">
        <v>50</v>
      </c>
    </row>
    <row r="23" spans="1:8" x14ac:dyDescent="0.2">
      <c r="A23" s="18" t="s">
        <v>152</v>
      </c>
      <c r="B23" s="19" t="s">
        <v>47</v>
      </c>
      <c r="C23" s="19" t="s">
        <v>156</v>
      </c>
      <c r="D23" s="20" t="s">
        <v>49</v>
      </c>
      <c r="E23" s="18" t="s">
        <v>152</v>
      </c>
      <c r="F23" s="19" t="s">
        <v>47</v>
      </c>
      <c r="G23" s="19" t="s">
        <v>157</v>
      </c>
      <c r="H23" s="20" t="s">
        <v>49</v>
      </c>
    </row>
    <row r="24" spans="1:8" x14ac:dyDescent="0.2">
      <c r="A24" s="18" t="s">
        <v>159</v>
      </c>
      <c r="B24" s="19" t="s">
        <v>51</v>
      </c>
      <c r="C24" s="19" t="s">
        <v>158</v>
      </c>
      <c r="D24" s="20" t="s">
        <v>52</v>
      </c>
      <c r="E24" s="18" t="s">
        <v>161</v>
      </c>
      <c r="F24" s="19" t="s">
        <v>51</v>
      </c>
      <c r="G24" s="19" t="s">
        <v>160</v>
      </c>
      <c r="H24" s="20" t="s">
        <v>52</v>
      </c>
    </row>
    <row r="25" spans="1:8" x14ac:dyDescent="0.2">
      <c r="A25" s="18" t="s">
        <v>159</v>
      </c>
      <c r="B25" s="19" t="s">
        <v>51</v>
      </c>
      <c r="C25" s="19" t="s">
        <v>162</v>
      </c>
      <c r="D25" s="20" t="s">
        <v>53</v>
      </c>
      <c r="E25" s="18" t="s">
        <v>161</v>
      </c>
      <c r="F25" s="19" t="s">
        <v>51</v>
      </c>
      <c r="G25" s="19" t="s">
        <v>163</v>
      </c>
      <c r="H25" s="20" t="s">
        <v>164</v>
      </c>
    </row>
    <row r="26" spans="1:8" x14ac:dyDescent="0.2">
      <c r="A26" s="18" t="s">
        <v>166</v>
      </c>
      <c r="B26" s="19" t="s">
        <v>54</v>
      </c>
      <c r="C26" s="19" t="s">
        <v>165</v>
      </c>
      <c r="D26" s="20" t="s">
        <v>56</v>
      </c>
      <c r="E26" s="18" t="s">
        <v>168</v>
      </c>
      <c r="F26" s="19" t="s">
        <v>54</v>
      </c>
      <c r="G26" s="19" t="s">
        <v>167</v>
      </c>
      <c r="H26" s="20" t="s">
        <v>56</v>
      </c>
    </row>
    <row r="27" spans="1:8" x14ac:dyDescent="0.2">
      <c r="A27" s="18" t="s">
        <v>166</v>
      </c>
      <c r="B27" s="19" t="s">
        <v>54</v>
      </c>
      <c r="C27" s="19" t="s">
        <v>169</v>
      </c>
      <c r="D27" s="20" t="s">
        <v>55</v>
      </c>
      <c r="E27" s="18" t="s">
        <v>168</v>
      </c>
      <c r="F27" s="19" t="s">
        <v>54</v>
      </c>
      <c r="G27" s="19" t="s">
        <v>170</v>
      </c>
      <c r="H27" s="20" t="s">
        <v>55</v>
      </c>
    </row>
    <row r="28" spans="1:8" x14ac:dyDescent="0.2">
      <c r="A28" s="18" t="s">
        <v>172</v>
      </c>
      <c r="B28" s="19" t="s">
        <v>57</v>
      </c>
      <c r="C28" s="19" t="s">
        <v>171</v>
      </c>
      <c r="D28" s="20" t="s">
        <v>59</v>
      </c>
      <c r="E28" s="18" t="s">
        <v>172</v>
      </c>
      <c r="F28" s="19" t="s">
        <v>57</v>
      </c>
      <c r="G28" s="19" t="s">
        <v>173</v>
      </c>
      <c r="H28" s="20" t="s">
        <v>59</v>
      </c>
    </row>
    <row r="29" spans="1:8" x14ac:dyDescent="0.2">
      <c r="A29" s="18" t="s">
        <v>172</v>
      </c>
      <c r="B29" s="19" t="s">
        <v>57</v>
      </c>
      <c r="C29" s="19" t="s">
        <v>174</v>
      </c>
      <c r="D29" s="20" t="s">
        <v>58</v>
      </c>
      <c r="E29" s="18" t="s">
        <v>172</v>
      </c>
      <c r="F29" s="19" t="s">
        <v>57</v>
      </c>
      <c r="G29" s="19" t="s">
        <v>175</v>
      </c>
      <c r="H29" s="20" t="s">
        <v>58</v>
      </c>
    </row>
    <row r="30" spans="1:8" x14ac:dyDescent="0.2">
      <c r="A30" s="18" t="s">
        <v>177</v>
      </c>
      <c r="B30" s="19" t="s">
        <v>60</v>
      </c>
      <c r="C30" s="19" t="s">
        <v>176</v>
      </c>
      <c r="D30" s="20" t="s">
        <v>64</v>
      </c>
      <c r="E30" s="18" t="s">
        <v>177</v>
      </c>
      <c r="F30" s="19" t="s">
        <v>60</v>
      </c>
      <c r="G30" s="19" t="s">
        <v>178</v>
      </c>
      <c r="H30" s="20" t="s">
        <v>64</v>
      </c>
    </row>
    <row r="31" spans="1:8" x14ac:dyDescent="0.2">
      <c r="A31" s="18" t="s">
        <v>177</v>
      </c>
      <c r="B31" s="19" t="s">
        <v>60</v>
      </c>
      <c r="C31" s="19" t="s">
        <v>179</v>
      </c>
      <c r="D31" s="20" t="s">
        <v>61</v>
      </c>
      <c r="E31" s="18" t="s">
        <v>177</v>
      </c>
      <c r="F31" s="19" t="s">
        <v>60</v>
      </c>
      <c r="G31" s="19" t="s">
        <v>180</v>
      </c>
      <c r="H31" s="20" t="s">
        <v>61</v>
      </c>
    </row>
    <row r="32" spans="1:8" x14ac:dyDescent="0.2">
      <c r="A32" s="18" t="s">
        <v>177</v>
      </c>
      <c r="B32" s="19" t="s">
        <v>60</v>
      </c>
      <c r="C32" s="19" t="s">
        <v>181</v>
      </c>
      <c r="D32" s="20" t="s">
        <v>63</v>
      </c>
      <c r="E32" s="18" t="s">
        <v>177</v>
      </c>
      <c r="F32" s="19" t="s">
        <v>60</v>
      </c>
      <c r="G32" s="19" t="s">
        <v>182</v>
      </c>
      <c r="H32" s="20" t="s">
        <v>183</v>
      </c>
    </row>
    <row r="33" spans="1:8" x14ac:dyDescent="0.2">
      <c r="A33" s="18" t="s">
        <v>177</v>
      </c>
      <c r="B33" s="19" t="s">
        <v>60</v>
      </c>
      <c r="C33" s="19" t="s">
        <v>184</v>
      </c>
      <c r="D33" s="20" t="s">
        <v>62</v>
      </c>
      <c r="E33" s="18" t="s">
        <v>177</v>
      </c>
      <c r="F33" s="19" t="s">
        <v>60</v>
      </c>
      <c r="G33" s="19" t="s">
        <v>185</v>
      </c>
      <c r="H33" s="20" t="s">
        <v>62</v>
      </c>
    </row>
    <row r="34" spans="1:8" x14ac:dyDescent="0.2">
      <c r="A34" s="18" t="s">
        <v>187</v>
      </c>
      <c r="B34" s="19" t="s">
        <v>65</v>
      </c>
      <c r="C34" s="19" t="s">
        <v>186</v>
      </c>
      <c r="D34" s="20" t="s">
        <v>65</v>
      </c>
      <c r="E34" s="18" t="s">
        <v>187</v>
      </c>
      <c r="F34" s="19" t="s">
        <v>65</v>
      </c>
      <c r="G34" s="19" t="s">
        <v>187</v>
      </c>
      <c r="H34" s="20" t="s">
        <v>65</v>
      </c>
    </row>
    <row r="35" spans="1:8" x14ac:dyDescent="0.2">
      <c r="A35" s="18" t="s">
        <v>189</v>
      </c>
      <c r="B35" s="19" t="s">
        <v>66</v>
      </c>
      <c r="C35" s="19" t="s">
        <v>188</v>
      </c>
      <c r="D35" s="20" t="s">
        <v>67</v>
      </c>
      <c r="E35" s="147" t="s">
        <v>271</v>
      </c>
      <c r="F35" s="148"/>
      <c r="G35" s="148"/>
      <c r="H35" s="149"/>
    </row>
    <row r="36" spans="1:8" x14ac:dyDescent="0.2">
      <c r="A36" s="18" t="s">
        <v>191</v>
      </c>
      <c r="B36" s="19" t="s">
        <v>68</v>
      </c>
      <c r="C36" s="19" t="s">
        <v>190</v>
      </c>
      <c r="D36" s="20" t="s">
        <v>69</v>
      </c>
      <c r="E36" s="18" t="s">
        <v>193</v>
      </c>
      <c r="F36" s="19" t="s">
        <v>68</v>
      </c>
      <c r="G36" s="19" t="s">
        <v>192</v>
      </c>
      <c r="H36" s="20" t="s">
        <v>69</v>
      </c>
    </row>
    <row r="37" spans="1:8" x14ac:dyDescent="0.2">
      <c r="A37" s="18" t="s">
        <v>191</v>
      </c>
      <c r="B37" s="19" t="s">
        <v>68</v>
      </c>
      <c r="C37" s="19" t="s">
        <v>194</v>
      </c>
      <c r="D37" s="20" t="s">
        <v>70</v>
      </c>
      <c r="E37" s="18" t="s">
        <v>193</v>
      </c>
      <c r="F37" s="19" t="s">
        <v>68</v>
      </c>
      <c r="G37" s="19" t="s">
        <v>195</v>
      </c>
      <c r="H37" s="20" t="s">
        <v>70</v>
      </c>
    </row>
    <row r="38" spans="1:8" x14ac:dyDescent="0.2">
      <c r="A38" s="18" t="s">
        <v>197</v>
      </c>
      <c r="B38" s="19" t="s">
        <v>71</v>
      </c>
      <c r="C38" s="19" t="s">
        <v>196</v>
      </c>
      <c r="D38" s="20" t="s">
        <v>72</v>
      </c>
      <c r="E38" s="18" t="s">
        <v>197</v>
      </c>
      <c r="F38" s="19" t="s">
        <v>71</v>
      </c>
      <c r="G38" s="19" t="s">
        <v>198</v>
      </c>
      <c r="H38" s="20" t="s">
        <v>72</v>
      </c>
    </row>
    <row r="39" spans="1:8" x14ac:dyDescent="0.2">
      <c r="A39" s="18" t="s">
        <v>197</v>
      </c>
      <c r="B39" s="19" t="s">
        <v>71</v>
      </c>
      <c r="C39" s="19" t="s">
        <v>199</v>
      </c>
      <c r="D39" s="20" t="s">
        <v>73</v>
      </c>
      <c r="E39" s="18" t="s">
        <v>197</v>
      </c>
      <c r="F39" s="19" t="s">
        <v>71</v>
      </c>
      <c r="G39" s="19" t="s">
        <v>200</v>
      </c>
      <c r="H39" s="20" t="s">
        <v>73</v>
      </c>
    </row>
    <row r="40" spans="1:8" x14ac:dyDescent="0.2">
      <c r="A40" s="18" t="s">
        <v>202</v>
      </c>
      <c r="B40" s="19" t="s">
        <v>74</v>
      </c>
      <c r="C40" s="19" t="s">
        <v>201</v>
      </c>
      <c r="D40" s="20" t="s">
        <v>75</v>
      </c>
      <c r="E40" s="18" t="s">
        <v>202</v>
      </c>
      <c r="F40" s="19" t="s">
        <v>74</v>
      </c>
      <c r="G40" s="19" t="s">
        <v>203</v>
      </c>
      <c r="H40" s="20" t="s">
        <v>75</v>
      </c>
    </row>
    <row r="41" spans="1:8" x14ac:dyDescent="0.2">
      <c r="A41" s="18" t="s">
        <v>202</v>
      </c>
      <c r="B41" s="19" t="s">
        <v>74</v>
      </c>
      <c r="C41" s="19" t="s">
        <v>204</v>
      </c>
      <c r="D41" s="20" t="s">
        <v>76</v>
      </c>
      <c r="E41" s="18" t="s">
        <v>202</v>
      </c>
      <c r="F41" s="19" t="s">
        <v>74</v>
      </c>
      <c r="G41" s="19" t="s">
        <v>205</v>
      </c>
      <c r="H41" s="20" t="s">
        <v>76</v>
      </c>
    </row>
    <row r="42" spans="1:8" x14ac:dyDescent="0.2">
      <c r="A42" s="18" t="s">
        <v>207</v>
      </c>
      <c r="B42" s="19" t="s">
        <v>77</v>
      </c>
      <c r="C42" s="19" t="s">
        <v>206</v>
      </c>
      <c r="D42" s="20" t="s">
        <v>78</v>
      </c>
      <c r="E42" s="18" t="s">
        <v>207</v>
      </c>
      <c r="F42" s="19" t="s">
        <v>77</v>
      </c>
      <c r="G42" s="19" t="s">
        <v>208</v>
      </c>
      <c r="H42" s="20" t="s">
        <v>78</v>
      </c>
    </row>
    <row r="43" spans="1:8" x14ac:dyDescent="0.2">
      <c r="A43" s="18" t="s">
        <v>207</v>
      </c>
      <c r="B43" s="19" t="s">
        <v>77</v>
      </c>
      <c r="C43" s="19" t="s">
        <v>209</v>
      </c>
      <c r="D43" s="20" t="s">
        <v>79</v>
      </c>
      <c r="E43" s="18" t="s">
        <v>207</v>
      </c>
      <c r="F43" s="19" t="s">
        <v>77</v>
      </c>
      <c r="G43" s="19" t="s">
        <v>210</v>
      </c>
      <c r="H43" s="20" t="s">
        <v>79</v>
      </c>
    </row>
    <row r="44" spans="1:8" x14ac:dyDescent="0.2">
      <c r="A44" s="18" t="s">
        <v>212</v>
      </c>
      <c r="B44" s="19" t="s">
        <v>80</v>
      </c>
      <c r="C44" s="19" t="s">
        <v>211</v>
      </c>
      <c r="D44" s="20" t="s">
        <v>82</v>
      </c>
      <c r="E44" s="18" t="s">
        <v>214</v>
      </c>
      <c r="F44" s="19" t="s">
        <v>80</v>
      </c>
      <c r="G44" s="19" t="s">
        <v>213</v>
      </c>
      <c r="H44" s="20" t="s">
        <v>82</v>
      </c>
    </row>
    <row r="45" spans="1:8" x14ac:dyDescent="0.2">
      <c r="A45" s="18" t="s">
        <v>212</v>
      </c>
      <c r="B45" s="19" t="s">
        <v>80</v>
      </c>
      <c r="C45" s="19" t="s">
        <v>215</v>
      </c>
      <c r="D45" s="20" t="s">
        <v>81</v>
      </c>
      <c r="E45" s="18" t="s">
        <v>214</v>
      </c>
      <c r="F45" s="19" t="s">
        <v>80</v>
      </c>
      <c r="G45" s="19" t="s">
        <v>216</v>
      </c>
      <c r="H45" s="20" t="s">
        <v>81</v>
      </c>
    </row>
    <row r="46" spans="1:8" x14ac:dyDescent="0.2">
      <c r="A46" s="18" t="s">
        <v>218</v>
      </c>
      <c r="B46" s="19" t="s">
        <v>83</v>
      </c>
      <c r="C46" s="19" t="s">
        <v>217</v>
      </c>
      <c r="D46" s="20" t="s">
        <v>84</v>
      </c>
      <c r="E46" s="18" t="s">
        <v>218</v>
      </c>
      <c r="F46" s="19" t="s">
        <v>83</v>
      </c>
      <c r="G46" s="19" t="s">
        <v>219</v>
      </c>
      <c r="H46" s="20" t="s">
        <v>220</v>
      </c>
    </row>
    <row r="47" spans="1:8" x14ac:dyDescent="0.2">
      <c r="A47" s="18" t="s">
        <v>218</v>
      </c>
      <c r="B47" s="19" t="s">
        <v>83</v>
      </c>
      <c r="C47" s="19" t="s">
        <v>221</v>
      </c>
      <c r="D47" s="20" t="s">
        <v>85</v>
      </c>
      <c r="E47" s="18" t="s">
        <v>218</v>
      </c>
      <c r="F47" s="19" t="s">
        <v>83</v>
      </c>
      <c r="G47" s="19" t="s">
        <v>222</v>
      </c>
      <c r="H47" s="20" t="s">
        <v>223</v>
      </c>
    </row>
    <row r="48" spans="1:8" x14ac:dyDescent="0.2">
      <c r="A48" s="18" t="s">
        <v>225</v>
      </c>
      <c r="B48" s="19" t="s">
        <v>86</v>
      </c>
      <c r="C48" s="19" t="s">
        <v>224</v>
      </c>
      <c r="D48" s="20" t="s">
        <v>87</v>
      </c>
      <c r="E48" s="18" t="s">
        <v>225</v>
      </c>
      <c r="F48" s="19" t="s">
        <v>86</v>
      </c>
      <c r="G48" s="19" t="s">
        <v>226</v>
      </c>
      <c r="H48" s="20" t="s">
        <v>227</v>
      </c>
    </row>
    <row r="49" spans="1:8" x14ac:dyDescent="0.2">
      <c r="A49" s="18" t="s">
        <v>225</v>
      </c>
      <c r="B49" s="19" t="s">
        <v>86</v>
      </c>
      <c r="C49" s="19" t="s">
        <v>228</v>
      </c>
      <c r="D49" s="20" t="s">
        <v>88</v>
      </c>
      <c r="E49" s="18" t="s">
        <v>225</v>
      </c>
      <c r="F49" s="19" t="s">
        <v>86</v>
      </c>
      <c r="G49" s="19" t="s">
        <v>229</v>
      </c>
      <c r="H49" s="20" t="s">
        <v>88</v>
      </c>
    </row>
    <row r="50" spans="1:8" x14ac:dyDescent="0.2">
      <c r="A50" s="18" t="s">
        <v>231</v>
      </c>
      <c r="B50" s="19" t="s">
        <v>89</v>
      </c>
      <c r="C50" s="19" t="s">
        <v>230</v>
      </c>
      <c r="D50" s="20" t="s">
        <v>90</v>
      </c>
      <c r="E50" s="18" t="s">
        <v>231</v>
      </c>
      <c r="F50" s="19" t="s">
        <v>89</v>
      </c>
      <c r="G50" s="19" t="s">
        <v>232</v>
      </c>
      <c r="H50" s="20" t="s">
        <v>90</v>
      </c>
    </row>
    <row r="51" spans="1:8" x14ac:dyDescent="0.2">
      <c r="A51" s="18" t="s">
        <v>231</v>
      </c>
      <c r="B51" s="19" t="s">
        <v>89</v>
      </c>
      <c r="C51" s="19" t="s">
        <v>233</v>
      </c>
      <c r="D51" s="20" t="s">
        <v>91</v>
      </c>
      <c r="E51" s="18" t="s">
        <v>231</v>
      </c>
      <c r="F51" s="19" t="s">
        <v>89</v>
      </c>
      <c r="G51" s="19" t="s">
        <v>234</v>
      </c>
      <c r="H51" s="20" t="s">
        <v>91</v>
      </c>
    </row>
    <row r="52" spans="1:8" x14ac:dyDescent="0.2">
      <c r="A52" s="18" t="s">
        <v>231</v>
      </c>
      <c r="B52" s="19" t="s">
        <v>89</v>
      </c>
      <c r="C52" s="19" t="s">
        <v>235</v>
      </c>
      <c r="D52" s="20" t="s">
        <v>92</v>
      </c>
      <c r="E52" s="18" t="s">
        <v>231</v>
      </c>
      <c r="F52" s="19" t="s">
        <v>89</v>
      </c>
      <c r="G52" s="19" t="s">
        <v>236</v>
      </c>
      <c r="H52" s="20" t="s">
        <v>92</v>
      </c>
    </row>
    <row r="53" spans="1:8" x14ac:dyDescent="0.2">
      <c r="A53" s="18" t="s">
        <v>231</v>
      </c>
      <c r="B53" s="19" t="s">
        <v>89</v>
      </c>
      <c r="C53" s="19" t="s">
        <v>237</v>
      </c>
      <c r="D53" s="20" t="s">
        <v>93</v>
      </c>
      <c r="E53" s="18" t="s">
        <v>231</v>
      </c>
      <c r="F53" s="19" t="s">
        <v>89</v>
      </c>
      <c r="G53" s="19" t="s">
        <v>238</v>
      </c>
      <c r="H53" s="20" t="s">
        <v>93</v>
      </c>
    </row>
    <row r="54" spans="1:8" x14ac:dyDescent="0.2">
      <c r="A54" s="18" t="s">
        <v>240</v>
      </c>
      <c r="B54" s="19" t="s">
        <v>94</v>
      </c>
      <c r="C54" s="19" t="s">
        <v>239</v>
      </c>
      <c r="D54" s="20" t="s">
        <v>95</v>
      </c>
      <c r="E54" s="18" t="s">
        <v>240</v>
      </c>
      <c r="F54" s="19" t="s">
        <v>94</v>
      </c>
      <c r="G54" s="19" t="s">
        <v>241</v>
      </c>
      <c r="H54" s="20" t="s">
        <v>242</v>
      </c>
    </row>
    <row r="55" spans="1:8" x14ac:dyDescent="0.2">
      <c r="A55" s="18" t="s">
        <v>240</v>
      </c>
      <c r="B55" s="19" t="s">
        <v>94</v>
      </c>
      <c r="C55" s="19" t="s">
        <v>243</v>
      </c>
      <c r="D55" s="20" t="s">
        <v>96</v>
      </c>
      <c r="E55" s="18" t="s">
        <v>240</v>
      </c>
      <c r="F55" s="19" t="s">
        <v>94</v>
      </c>
      <c r="G55" s="19" t="s">
        <v>244</v>
      </c>
      <c r="H55" s="20" t="s">
        <v>96</v>
      </c>
    </row>
    <row r="56" spans="1:8" x14ac:dyDescent="0.2">
      <c r="A56" s="18" t="s">
        <v>246</v>
      </c>
      <c r="B56" s="19" t="s">
        <v>97</v>
      </c>
      <c r="C56" s="19" t="s">
        <v>245</v>
      </c>
      <c r="D56" s="20" t="s">
        <v>98</v>
      </c>
      <c r="E56" s="18" t="s">
        <v>246</v>
      </c>
      <c r="F56" s="19" t="s">
        <v>97</v>
      </c>
      <c r="G56" s="19" t="s">
        <v>247</v>
      </c>
      <c r="H56" s="20" t="s">
        <v>248</v>
      </c>
    </row>
    <row r="57" spans="1:8" x14ac:dyDescent="0.2">
      <c r="A57" s="18" t="s">
        <v>250</v>
      </c>
      <c r="B57" s="19" t="s">
        <v>99</v>
      </c>
      <c r="C57" s="19" t="s">
        <v>249</v>
      </c>
      <c r="D57" s="20" t="s">
        <v>100</v>
      </c>
      <c r="E57" s="18" t="s">
        <v>253</v>
      </c>
      <c r="F57" s="19" t="s">
        <v>99</v>
      </c>
      <c r="G57" s="19" t="s">
        <v>251</v>
      </c>
      <c r="H57" s="20" t="s">
        <v>252</v>
      </c>
    </row>
    <row r="58" spans="1:8" x14ac:dyDescent="0.2">
      <c r="A58" s="18" t="s">
        <v>255</v>
      </c>
      <c r="B58" s="19" t="s">
        <v>101</v>
      </c>
      <c r="C58" s="19" t="s">
        <v>254</v>
      </c>
      <c r="D58" s="20" t="s">
        <v>101</v>
      </c>
      <c r="E58" s="18" t="s">
        <v>255</v>
      </c>
      <c r="F58" s="19" t="s">
        <v>101</v>
      </c>
      <c r="G58" s="19" t="s">
        <v>255</v>
      </c>
      <c r="H58" s="20" t="s">
        <v>101</v>
      </c>
    </row>
    <row r="59" spans="1:8" x14ac:dyDescent="0.2">
      <c r="A59" s="18" t="s">
        <v>257</v>
      </c>
      <c r="B59" s="19" t="s">
        <v>102</v>
      </c>
      <c r="C59" s="19" t="s">
        <v>256</v>
      </c>
      <c r="D59" s="20" t="s">
        <v>103</v>
      </c>
      <c r="E59" s="18" t="s">
        <v>257</v>
      </c>
      <c r="F59" s="19" t="s">
        <v>102</v>
      </c>
      <c r="G59" s="19" t="s">
        <v>258</v>
      </c>
      <c r="H59" s="20" t="s">
        <v>103</v>
      </c>
    </row>
    <row r="60" spans="1:8" ht="12.75" thickBot="1" x14ac:dyDescent="0.25">
      <c r="A60" s="21" t="s">
        <v>257</v>
      </c>
      <c r="B60" s="22" t="s">
        <v>102</v>
      </c>
      <c r="C60" s="22" t="s">
        <v>259</v>
      </c>
      <c r="D60" s="23" t="s">
        <v>104</v>
      </c>
      <c r="E60" s="21" t="s">
        <v>257</v>
      </c>
      <c r="F60" s="22" t="s">
        <v>102</v>
      </c>
      <c r="G60" s="22" t="s">
        <v>260</v>
      </c>
      <c r="H60" s="23" t="s">
        <v>104</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DBCA -Managed and Other IUCN Terrestrial Lands by IBRA 2017</Title_>
    <Theme xmlns="fd551c26-dfd4-4cb1-91e7-2c335777f83a">Vegetation</Theme>
    <Year xmlns="fd551c26-dfd4-4cb1-91e7-2c335777f83a">2017</Yea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AF22B7-E4A8-42D6-93F1-FC251A76FC45}">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fd551c26-dfd4-4cb1-91e7-2c335777f83a"/>
    <ds:schemaRef ds:uri="d467df18-bcc8-4e2d-ae4c-a02377bc1741"/>
    <ds:schemaRef ds:uri="http://www.w3.org/XML/1998/namespace"/>
    <ds:schemaRef ds:uri="http://purl.org/dc/dcmitype/"/>
  </ds:schemaRefs>
</ds:datastoreItem>
</file>

<file path=customXml/itemProps3.xml><?xml version="1.0" encoding="utf-8"?>
<ds:datastoreItem xmlns:ds="http://schemas.openxmlformats.org/officeDocument/2006/customXml" ds:itemID="{CCBC8214-A15E-4B42-8610-5374555EC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 Region Stats 2019</vt:lpstr>
      <vt:lpstr>IBRA 7 vs 6.1 comparison</vt:lpstr>
      <vt:lpstr>'Sub Region Stats 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DBCA -Managed and Other IUCN Terrestrial Lands by IBRA 2017</dc:title>
  <dc:creator>Pitt, Georgina</dc:creator>
  <cp:lastModifiedBy>Janine Kinloch</cp:lastModifiedBy>
  <cp:lastPrinted>2019-12-16T02:14:41Z</cp:lastPrinted>
  <dcterms:created xsi:type="dcterms:W3CDTF">2010-07-21T06:24:10Z</dcterms:created>
  <dcterms:modified xsi:type="dcterms:W3CDTF">2019-12-16T02:15:24Z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