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V:\GIS9-Projects\RSSA_Projects\Terrestrial_Lands_Reports\2017_DPAW_Terrestrial_IUCN_Lands_Report_18022E01\PRODUCTS\"/>
    </mc:Choice>
  </mc:AlternateContent>
  <xr:revisionPtr revIDLastSave="0" documentId="13_ncr:1_{C7C57994-8D6B-47ED-BA3E-138127E2347C}" xr6:coauthVersionLast="36" xr6:coauthVersionMax="36" xr10:uidLastSave="{00000000-0000-0000-0000-000000000000}"/>
  <bookViews>
    <workbookView xWindow="60" yWindow="60" windowWidth="28305" windowHeight="14685" tabRatio="781" xr2:uid="{00000000-000D-0000-FFFF-FFFF00000000}"/>
  </bookViews>
  <sheets>
    <sheet name="Sub Region Stats 2017" sheetId="8" r:id="rId1"/>
    <sheet name="Bioregion Stats 2017" sheetId="10" r:id="rId2"/>
    <sheet name="IPA Sub Region Stats 2017" sheetId="7" r:id="rId3"/>
    <sheet name="IPA Bioregion Stats 2017" sheetId="11" r:id="rId4"/>
    <sheet name="IBRA 7 vs 6.1 comparison" sheetId="9" r:id="rId5"/>
  </sheets>
  <definedNames>
    <definedName name="_xlnm.Database" localSheetId="1">#REF!</definedName>
    <definedName name="_xlnm.Database" localSheetId="3">#REF!</definedName>
    <definedName name="_xlnm.Database">#REF!</definedName>
    <definedName name="_xlnm.Print_Area" localSheetId="1">'Bioregion Stats 2017'!$A$1:$AZ$57</definedName>
    <definedName name="_xlnm.Print_Area" localSheetId="0">'Sub Region Stats 2017'!$A$1:$BA$85</definedName>
    <definedName name="xx">#REF!</definedName>
    <definedName name="xxx">#REF!</definedName>
  </definedNames>
  <calcPr calcId="17902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8" i="7" l="1"/>
  <c r="AZ62" i="8" l="1"/>
  <c r="AX62" i="8"/>
  <c r="AV62" i="8"/>
  <c r="AT62" i="8"/>
  <c r="AR62" i="8"/>
  <c r="AP62" i="8"/>
  <c r="AN62" i="8"/>
  <c r="AL62" i="8"/>
  <c r="AJ62" i="8"/>
  <c r="AH62" i="8"/>
  <c r="AF62" i="8"/>
  <c r="AD62" i="8"/>
  <c r="AB62" i="8"/>
  <c r="Z62" i="8"/>
  <c r="X62" i="8"/>
  <c r="V62" i="8"/>
  <c r="T62" i="8"/>
  <c r="R62" i="8"/>
  <c r="P62" i="8"/>
  <c r="N62" i="8"/>
  <c r="L62" i="8"/>
  <c r="J62" i="8"/>
  <c r="H62" i="8"/>
  <c r="F62" i="8"/>
  <c r="D62" i="8"/>
  <c r="C62" i="8"/>
  <c r="Q62" i="8" l="1"/>
  <c r="AW62" i="8"/>
  <c r="AM62" i="8"/>
  <c r="AI62" i="8"/>
  <c r="E62" i="8"/>
  <c r="AK62" i="8"/>
  <c r="S62" i="8"/>
  <c r="Y62" i="8"/>
  <c r="AA62" i="8"/>
  <c r="AC62" i="8"/>
  <c r="AE62" i="8"/>
  <c r="AG62" i="8"/>
  <c r="I62" i="8"/>
  <c r="AO62" i="8"/>
  <c r="K62" i="8"/>
  <c r="AQ62" i="8"/>
  <c r="M62" i="8"/>
  <c r="AS62" i="8"/>
  <c r="O62" i="8"/>
  <c r="AU62" i="8"/>
  <c r="AY62" i="8"/>
  <c r="U62" i="8"/>
  <c r="BA62" i="8"/>
  <c r="G62" i="8"/>
  <c r="W62" i="8"/>
  <c r="AY34" i="10"/>
  <c r="AW34" i="10"/>
  <c r="AU34" i="10"/>
  <c r="AS34" i="10"/>
  <c r="AQ34" i="10"/>
  <c r="AM34" i="10"/>
  <c r="AK34" i="10"/>
  <c r="AI34" i="10"/>
  <c r="AG34" i="10"/>
  <c r="AE34" i="10"/>
  <c r="AC34" i="10"/>
  <c r="AA34" i="10"/>
  <c r="Y34" i="10"/>
  <c r="W34" i="10"/>
  <c r="U34" i="10"/>
  <c r="S34" i="10"/>
  <c r="Q34" i="10"/>
  <c r="O34" i="10"/>
  <c r="M34" i="10"/>
  <c r="K34" i="10"/>
  <c r="I34" i="10"/>
  <c r="G34" i="10"/>
  <c r="E34" i="10"/>
  <c r="C34" i="10"/>
  <c r="B34" i="10"/>
  <c r="T34" i="10" l="1"/>
  <c r="AB34" i="10"/>
  <c r="F34" i="10"/>
  <c r="AJ34" i="10"/>
  <c r="L34" i="10"/>
  <c r="N34" i="10"/>
  <c r="AT34" i="10"/>
  <c r="AH34" i="10"/>
  <c r="H34" i="10"/>
  <c r="J34" i="10"/>
  <c r="AR34" i="10"/>
  <c r="AZ34" i="10"/>
  <c r="R34" i="10"/>
  <c r="AD34" i="10"/>
  <c r="D34" i="10"/>
  <c r="AF34" i="10"/>
  <c r="P34" i="10"/>
  <c r="AN34" i="10"/>
  <c r="V34" i="10"/>
  <c r="AV34" i="10"/>
  <c r="X34" i="10"/>
  <c r="AX34" i="10"/>
  <c r="Z34" i="10"/>
  <c r="AL34" i="10"/>
  <c r="G75" i="7" l="1"/>
  <c r="E75" i="7" l="1"/>
</calcChain>
</file>

<file path=xl/sharedStrings.xml><?xml version="1.0" encoding="utf-8"?>
<sst xmlns="http://schemas.openxmlformats.org/spreadsheetml/2006/main" count="1180" uniqueCount="391">
  <si>
    <t>Area (ha)</t>
  </si>
  <si>
    <t>IBRA Sub Region</t>
  </si>
  <si>
    <t>Total Area (ha)</t>
  </si>
  <si>
    <t>Nature Conservation Estate</t>
  </si>
  <si>
    <t>Areas are calculated based upon GDA94 datum with an Albers equal area projection</t>
  </si>
  <si>
    <t>%*</t>
  </si>
  <si>
    <t>Marine Park***</t>
  </si>
  <si>
    <t>Total</t>
  </si>
  <si>
    <t>Total Conservation</t>
  </si>
  <si>
    <t>Timber</t>
  </si>
  <si>
    <t xml:space="preserve"> Reserve</t>
  </si>
  <si>
    <t>5(1)(g) &amp; 5(1)(h)</t>
  </si>
  <si>
    <t xml:space="preserve">Total Multiple </t>
  </si>
  <si>
    <t>Purpose Reserves</t>
  </si>
  <si>
    <t>Managed Lands</t>
  </si>
  <si>
    <t>Crown Freehold</t>
  </si>
  <si>
    <t>IBRA Region</t>
  </si>
  <si>
    <t>IUCN Category</t>
  </si>
  <si>
    <t xml:space="preserve"> Reserves (IUCN 5, 6 or NA)</t>
  </si>
  <si>
    <t xml:space="preserve"> Reserves (IUCN 1a-4)</t>
  </si>
  <si>
    <t>(IUCN 1a-4)</t>
  </si>
  <si>
    <t>(IUCN 5, 6 or NA)</t>
  </si>
  <si>
    <t>Website</t>
  </si>
  <si>
    <t>Conservation Estate</t>
  </si>
  <si>
    <t>Covenants</t>
  </si>
  <si>
    <t>National Trust</t>
  </si>
  <si>
    <t>Estate (IUCN 1a-4)</t>
  </si>
  <si>
    <t>Avon Wheatbelt</t>
  </si>
  <si>
    <t>Katanning</t>
  </si>
  <si>
    <t>Merredin</t>
  </si>
  <si>
    <t>Carnarvon</t>
  </si>
  <si>
    <t>Cape Range</t>
  </si>
  <si>
    <t>Wooramel</t>
  </si>
  <si>
    <t>Central Kimberley</t>
  </si>
  <si>
    <t>Hart</t>
  </si>
  <si>
    <t>Mount Eliza</t>
  </si>
  <si>
    <t>Pentecost</t>
  </si>
  <si>
    <t>Central Ranges</t>
  </si>
  <si>
    <t>Mann-Musgrave Block</t>
  </si>
  <si>
    <t>Coolgardie</t>
  </si>
  <si>
    <t>Eastern Goldfield</t>
  </si>
  <si>
    <t>Mardabilla</t>
  </si>
  <si>
    <t>Southern Cross</t>
  </si>
  <si>
    <t>Dampierland</t>
  </si>
  <si>
    <t>Fitzroy Trough</t>
  </si>
  <si>
    <t>Pindanland</t>
  </si>
  <si>
    <t>Esperance Plains</t>
  </si>
  <si>
    <t>Fitzgerald</t>
  </si>
  <si>
    <t>Recherche</t>
  </si>
  <si>
    <t>Gascoyne</t>
  </si>
  <si>
    <t>Ashburton</t>
  </si>
  <si>
    <t>Augustus</t>
  </si>
  <si>
    <t>Carnegie</t>
  </si>
  <si>
    <t>Geraldton Sandplains</t>
  </si>
  <si>
    <t>Geraldton Hills</t>
  </si>
  <si>
    <t>Lesueur Sandplain</t>
  </si>
  <si>
    <t>Gibson Desert</t>
  </si>
  <si>
    <t>Dune Field</t>
  </si>
  <si>
    <t>Lateritic Plain</t>
  </si>
  <si>
    <t>Great Sandy Desert</t>
  </si>
  <si>
    <t>Mackay</t>
  </si>
  <si>
    <t>McLarty</t>
  </si>
  <si>
    <t>Great Victoria Desert</t>
  </si>
  <si>
    <t>Central</t>
  </si>
  <si>
    <t>Kintore</t>
  </si>
  <si>
    <t>Maralinga</t>
  </si>
  <si>
    <t>Shield</t>
  </si>
  <si>
    <t>Hampton</t>
  </si>
  <si>
    <t>Indian Tropical Islands</t>
  </si>
  <si>
    <t>Timor Sea Coral Islands</t>
  </si>
  <si>
    <t>Jarrah Forest</t>
  </si>
  <si>
    <t>Northern Jarrah Forest</t>
  </si>
  <si>
    <t>Southern Jarrah Forest</t>
  </si>
  <si>
    <t>Little Sandy Desert</t>
  </si>
  <si>
    <t>Rudall</t>
  </si>
  <si>
    <t>Trainor</t>
  </si>
  <si>
    <t>Mallee</t>
  </si>
  <si>
    <t>Eastern Mallee</t>
  </si>
  <si>
    <t>Western Mallee</t>
  </si>
  <si>
    <t>Murchison</t>
  </si>
  <si>
    <t>Eastern Murchison</t>
  </si>
  <si>
    <t>Western Murchison</t>
  </si>
  <si>
    <t>Northern Kimberley</t>
  </si>
  <si>
    <t>Berkeley</t>
  </si>
  <si>
    <t>Mitchell</t>
  </si>
  <si>
    <t>Nullarbor</t>
  </si>
  <si>
    <t>Carlisle</t>
  </si>
  <si>
    <t>Nullarbor Plain</t>
  </si>
  <si>
    <t>Ord Victoria Plain</t>
  </si>
  <si>
    <t>Purnululu</t>
  </si>
  <si>
    <t>South Kimberley Interzone</t>
  </si>
  <si>
    <t>Pilbara</t>
  </si>
  <si>
    <t>Chichester</t>
  </si>
  <si>
    <t>Fortescue</t>
  </si>
  <si>
    <t>Hamersley</t>
  </si>
  <si>
    <t>Roebourne</t>
  </si>
  <si>
    <t>Swan Coastal Plain</t>
  </si>
  <si>
    <t>Dandaragan Plateau</t>
  </si>
  <si>
    <t>Perth</t>
  </si>
  <si>
    <t>Tanami</t>
  </si>
  <si>
    <t>Tanami Desert</t>
  </si>
  <si>
    <t>Victoria Bonaparte</t>
  </si>
  <si>
    <t>Keep</t>
  </si>
  <si>
    <t>Warren</t>
  </si>
  <si>
    <t>Yalgoo</t>
  </si>
  <si>
    <t>Edel</t>
  </si>
  <si>
    <t>Tallering</t>
  </si>
  <si>
    <t>IPA detail</t>
  </si>
  <si>
    <t>IPA Name</t>
  </si>
  <si>
    <t>NOTE: THE REPORT HAS BEEN SET UP TO PRINT ACROSS TWO A3 PAGES (LANDSCAPE)</t>
  </si>
  <si>
    <t>Areas of IPAs that are outside of IBRA sub regions are not included in the statistics</t>
  </si>
  <si>
    <t>*  = Percentage of IBRA sub region covered by indigenous protected areas</t>
  </si>
  <si>
    <t>Indigenous Protected Areas</t>
  </si>
  <si>
    <t xml:space="preserve">Note: Covenant spatial data is not captured in a consistent way, so can include non-natural areas such as building envelopes.  Some boundaries represent the whole land parcel where others only represent the areas with natural values.  </t>
  </si>
  <si>
    <t>The National Trust Covenants dataset includes bushland and wetland areas, as well as re-vegetation and rehabilitation areas.</t>
  </si>
  <si>
    <t>AVW01</t>
  </si>
  <si>
    <t>AVW</t>
  </si>
  <si>
    <t>AW1</t>
  </si>
  <si>
    <t>Avon Wheatbelt P1</t>
  </si>
  <si>
    <t>AW</t>
  </si>
  <si>
    <t>AVW02</t>
  </si>
  <si>
    <t>AW2</t>
  </si>
  <si>
    <t>Avon Wheatbelt P2</t>
  </si>
  <si>
    <t>CAR01</t>
  </si>
  <si>
    <t>CAR</t>
  </si>
  <si>
    <t>CAR1</t>
  </si>
  <si>
    <t>CAR02</t>
  </si>
  <si>
    <t>CAR2</t>
  </si>
  <si>
    <t>CEK01</t>
  </si>
  <si>
    <t>CEK</t>
  </si>
  <si>
    <t>CK1</t>
  </si>
  <si>
    <t>CK</t>
  </si>
  <si>
    <t>CEK02</t>
  </si>
  <si>
    <t>CK2</t>
  </si>
  <si>
    <t>CEK03</t>
  </si>
  <si>
    <t>CK3</t>
  </si>
  <si>
    <t>CER01</t>
  </si>
  <si>
    <t>CER</t>
  </si>
  <si>
    <t>CR1</t>
  </si>
  <si>
    <t>CR</t>
  </si>
  <si>
    <t>COO01</t>
  </si>
  <si>
    <t>COO</t>
  </si>
  <si>
    <t>COO1</t>
  </si>
  <si>
    <t>COO02</t>
  </si>
  <si>
    <t>COO2</t>
  </si>
  <si>
    <t>COO03</t>
  </si>
  <si>
    <t>COO3</t>
  </si>
  <si>
    <t>DAL01</t>
  </si>
  <si>
    <t>DAL</t>
  </si>
  <si>
    <t>DL1</t>
  </si>
  <si>
    <t>DL</t>
  </si>
  <si>
    <t>DAL02</t>
  </si>
  <si>
    <t>DL2</t>
  </si>
  <si>
    <t>ESP01</t>
  </si>
  <si>
    <t>ESP</t>
  </si>
  <si>
    <t>ESP1</t>
  </si>
  <si>
    <t>ESP02</t>
  </si>
  <si>
    <t>ESP2</t>
  </si>
  <si>
    <t>GAS01</t>
  </si>
  <si>
    <t>GAS</t>
  </si>
  <si>
    <t>GAS1</t>
  </si>
  <si>
    <t>GAS02</t>
  </si>
  <si>
    <t>GAS2</t>
  </si>
  <si>
    <t>GAS03</t>
  </si>
  <si>
    <t>GAS3</t>
  </si>
  <si>
    <t>GES01</t>
  </si>
  <si>
    <t>GES</t>
  </si>
  <si>
    <t>GS1</t>
  </si>
  <si>
    <t>GS</t>
  </si>
  <si>
    <t>GES02</t>
  </si>
  <si>
    <t>GS2</t>
  </si>
  <si>
    <t>Leseur Sandplain</t>
  </si>
  <si>
    <t>GID01</t>
  </si>
  <si>
    <t>GID</t>
  </si>
  <si>
    <t>GD1</t>
  </si>
  <si>
    <t>GD</t>
  </si>
  <si>
    <t>GID02</t>
  </si>
  <si>
    <t>GD2</t>
  </si>
  <si>
    <t>GSD01</t>
  </si>
  <si>
    <t>GSD</t>
  </si>
  <si>
    <t>GSD1</t>
  </si>
  <si>
    <t>GSD02</t>
  </si>
  <si>
    <t>GSD2</t>
  </si>
  <si>
    <t>GVD01</t>
  </si>
  <si>
    <t>GVD</t>
  </si>
  <si>
    <t>GVD1</t>
  </si>
  <si>
    <t>GVD02</t>
  </si>
  <si>
    <t>GVD2</t>
  </si>
  <si>
    <t>GVD03</t>
  </si>
  <si>
    <t>GVD3</t>
  </si>
  <si>
    <t>Eastern, Maralinga</t>
  </si>
  <si>
    <t>GVD04</t>
  </si>
  <si>
    <t>GVD4</t>
  </si>
  <si>
    <t>HAM01</t>
  </si>
  <si>
    <t>HAM</t>
  </si>
  <si>
    <t>ITI03</t>
  </si>
  <si>
    <t>ITI</t>
  </si>
  <si>
    <t>JAF01</t>
  </si>
  <si>
    <t>JAF</t>
  </si>
  <si>
    <t>JF1</t>
  </si>
  <si>
    <t>JF</t>
  </si>
  <si>
    <t>JAF02</t>
  </si>
  <si>
    <t>JF2</t>
  </si>
  <si>
    <t>LSD01</t>
  </si>
  <si>
    <t>LSD</t>
  </si>
  <si>
    <t>LSD1</t>
  </si>
  <si>
    <t>LSD02</t>
  </si>
  <si>
    <t>LSD2</t>
  </si>
  <si>
    <t>MAL01</t>
  </si>
  <si>
    <t>MAL</t>
  </si>
  <si>
    <t>MAL1</t>
  </si>
  <si>
    <t>MAL02</t>
  </si>
  <si>
    <t>MAL2</t>
  </si>
  <si>
    <t>MUR01</t>
  </si>
  <si>
    <t>MUR</t>
  </si>
  <si>
    <t>MUR1</t>
  </si>
  <si>
    <t>MUR02</t>
  </si>
  <si>
    <t>MUR2</t>
  </si>
  <si>
    <t>NOK01</t>
  </si>
  <si>
    <t>NOK</t>
  </si>
  <si>
    <t>NK1</t>
  </si>
  <si>
    <t>NK</t>
  </si>
  <si>
    <t>NOK02</t>
  </si>
  <si>
    <t>NK2</t>
  </si>
  <si>
    <t>NUL01</t>
  </si>
  <si>
    <t>NUL</t>
  </si>
  <si>
    <t>NUL1</t>
  </si>
  <si>
    <t>Northern band, Carlisle</t>
  </si>
  <si>
    <t>NUL02</t>
  </si>
  <si>
    <t>NUL2</t>
  </si>
  <si>
    <t>Central band, Nullabor Plain</t>
  </si>
  <si>
    <t>OVP01</t>
  </si>
  <si>
    <t>OVP</t>
  </si>
  <si>
    <t>OVP1</t>
  </si>
  <si>
    <t>Ord, Ord-Victoria Plains P1</t>
  </si>
  <si>
    <t>OVP02</t>
  </si>
  <si>
    <t>OVP2</t>
  </si>
  <si>
    <t>PIL01</t>
  </si>
  <si>
    <t>PIL</t>
  </si>
  <si>
    <t>PIL1</t>
  </si>
  <si>
    <t>PIL02</t>
  </si>
  <si>
    <t>PIL2</t>
  </si>
  <si>
    <t>PIL03</t>
  </si>
  <si>
    <t>PIL3</t>
  </si>
  <si>
    <t>PIL04</t>
  </si>
  <si>
    <t>PIL4</t>
  </si>
  <si>
    <t>SWA01</t>
  </si>
  <si>
    <t>SWA</t>
  </si>
  <si>
    <t>SWA1</t>
  </si>
  <si>
    <t>Dandarragan Plateau</t>
  </si>
  <si>
    <t>SWA02</t>
  </si>
  <si>
    <t>SWA2</t>
  </si>
  <si>
    <t>TAN01</t>
  </si>
  <si>
    <t>TAN</t>
  </si>
  <si>
    <t>TAN1</t>
  </si>
  <si>
    <t>Tanami P1</t>
  </si>
  <si>
    <t>VIB01</t>
  </si>
  <si>
    <t>VIB</t>
  </si>
  <si>
    <t>VB1</t>
  </si>
  <si>
    <t>Victoria Bonaparte P1</t>
  </si>
  <si>
    <t>VB</t>
  </si>
  <si>
    <t>WAR01</t>
  </si>
  <si>
    <t>WAR</t>
  </si>
  <si>
    <t>YAL01</t>
  </si>
  <si>
    <t>YAL</t>
  </si>
  <si>
    <t>YAL1</t>
  </si>
  <si>
    <t>YAL02</t>
  </si>
  <si>
    <t>YAL2</t>
  </si>
  <si>
    <t>Region code</t>
  </si>
  <si>
    <t>Regional name</t>
  </si>
  <si>
    <t>IBRA v 7 (current)</t>
  </si>
  <si>
    <t>IBRA v 6.1 (previous)</t>
  </si>
  <si>
    <t>NAMES AND CODES USED IN IBRA VERSION 7 COMPARED TO IBRA VERSION 6.1</t>
  </si>
  <si>
    <t>We thank the National Trust Covenanting Program for making available their spatial data for this analysis.  The National Trust have asked that they be acknowledged in any report where these statistics are reported.</t>
  </si>
  <si>
    <t>IBRA areas are based upon Version 7</t>
  </si>
  <si>
    <t>National Trust covenants are current as at October 2013</t>
  </si>
  <si>
    <t xml:space="preserve">      coastal IPA areas are not neccesarily within a IBRA boundary and marine IPA areas are not included.  For full extent of IPAs, see the IPA dataset </t>
  </si>
  <si>
    <t xml:space="preserve">      on the Corporate Data (listed under Sensitive Sites).</t>
  </si>
  <si>
    <t>Sub region summary</t>
  </si>
  <si>
    <t>Sub region detail</t>
  </si>
  <si>
    <t>Sub region code</t>
  </si>
  <si>
    <t>Sub region name</t>
  </si>
  <si>
    <t>The statistics in this report are based on IBRA version 7.  The region and sub region names and codes were updated in this version compared to versions prior to 2012.  The table below compares names and codes between the two datasets.</t>
  </si>
  <si>
    <t>(This sub region was not included in IBRA v 6.1)</t>
  </si>
  <si>
    <t>^ = Additional areas falls outside the boundary of this sub region due to misalignments between the IBRA boundary and the IPA boundary.  Also,</t>
  </si>
  <si>
    <t>Conservation Park</t>
  </si>
  <si>
    <t>Park</t>
  </si>
  <si>
    <t>National</t>
  </si>
  <si>
    <t>Forest</t>
  </si>
  <si>
    <t>State</t>
  </si>
  <si>
    <r>
      <t>Covenants</t>
    </r>
    <r>
      <rPr>
        <b/>
        <sz val="10"/>
        <color rgb="FFFF0000"/>
        <rFont val="Arial"/>
        <family val="2"/>
      </rPr>
      <t xml:space="preserve"> </t>
    </r>
    <r>
      <rPr>
        <b/>
        <sz val="10"/>
        <color theme="1"/>
        <rFont val="Arial"/>
        <family val="2"/>
      </rPr>
      <t>(IUCN 4)</t>
    </r>
  </si>
  <si>
    <t>www.environment.gov.au/indigenous/ipa/declared/balangarra.html</t>
  </si>
  <si>
    <t>www.environment.gov.au/indigenous/ipa/declared/bardijawi.html</t>
  </si>
  <si>
    <t>www.environment.gov.au/indigenous/ipa/declared/birriliburu.html</t>
  </si>
  <si>
    <t>www.environment.gov.au/indigenous/ipa/declared/dambimangari.html</t>
  </si>
  <si>
    <t>www.environment.gov.au/indigenous/ipa/declared/ngaanyatjarra.html</t>
  </si>
  <si>
    <t>www.environment.gov.au/indigenous/ipa/declared/ninghan.html</t>
  </si>
  <si>
    <t>www.environment.gov.au/indigenous/ipa/declared/paruku.html</t>
  </si>
  <si>
    <t>www.environment.gov.au/indigenous/ipa/declared/uunguu.html</t>
  </si>
  <si>
    <t>www.environment.gov.au/indigenous/ipa/declared/warlu-jilajaa-jumu.html</t>
  </si>
  <si>
    <t>www.environment.gov.au/indigenous/ipa/declared/wilinggin.html</t>
  </si>
  <si>
    <t>Departmental Interest**</t>
  </si>
  <si>
    <t>** = UCL lands (Section 33(2) and Unallocated Crown Land - Dept Interest)</t>
  </si>
  <si>
    <t>Unallocated Crown Land (UCL)</t>
  </si>
  <si>
    <t>Unallocated Crown Land - Dept Interest (ex Earaheedy and ex Lorna Glen)</t>
  </si>
  <si>
    <t>Unallocated Crown Land - Dept Interest (ex Lorna Glen)</t>
  </si>
  <si>
    <t>Swan Island Nature Reserve</t>
  </si>
  <si>
    <t>Prince Regent National Park</t>
  </si>
  <si>
    <t>Bioregion summary</t>
  </si>
  <si>
    <t>Areas of IPAs that are outside of IBRA bioregions are not included in the statistics</t>
  </si>
  <si>
    <t>*  = Percentage of IBRA bioregion covered by indigenous protected areas</t>
  </si>
  <si>
    <t>^ = Additional areas falls outside the boundary of this bioregion due to misalignments between the IBRA boundary and the IPA boundary.  Also,</t>
  </si>
  <si>
    <t>Non CALM Act Reserves</t>
  </si>
  <si>
    <t>Section 34A</t>
  </si>
  <si>
    <t>Crown Reserves</t>
  </si>
  <si>
    <t>Other Crown Lands</t>
  </si>
  <si>
    <t>Multiple Purpose Crown Reserves under DBCA Management</t>
  </si>
  <si>
    <t>Total DBCA-Managed</t>
  </si>
  <si>
    <t>Total DBCA</t>
  </si>
  <si>
    <t>DBCA</t>
  </si>
  <si>
    <t>Areas of DBCA tenure and covenants that are outside of IBRA sub regions are not included in the statistics</t>
  </si>
  <si>
    <t>*  = Percentage of IBRA sub region covered by DBCA tenure category or covenant</t>
  </si>
  <si>
    <t>Departmental Interest (registered to be transferred)</t>
  </si>
  <si>
    <t>Nature Reserve</t>
  </si>
  <si>
    <t>DBCA-MANAGED AND OTHER IUCN TERRESTRIAL*** LANDS BY IBRA SUB REGIONS - SEPTEMBER 2017</t>
  </si>
  <si>
    <t>^^ = Section 34A Freehold lands were not acquired for conservation and largely represent plantations.</t>
  </si>
  <si>
    <r>
      <rPr>
        <vertAlign val="superscript"/>
        <sz val="10"/>
        <rFont val="Arial"/>
        <family val="2"/>
      </rPr>
      <t>#</t>
    </r>
    <r>
      <rPr>
        <sz val="10"/>
        <rFont val="Arial"/>
        <family val="2"/>
      </rPr>
      <t xml:space="preserve"> = This subtotal represents un-reserved Crown lands that the Department has acquired or is managing for conservation (UCL, Crown Freehold)</t>
    </r>
  </si>
  <si>
    <t>DBCA tenure is current as at July 2017</t>
  </si>
  <si>
    <t>Department Managed (CALM Act - Section 8a)</t>
  </si>
  <si>
    <t>Areas of DBCA tenure and covenants that are outside of IBRA bioregions are not included in the statistics</t>
  </si>
  <si>
    <t>DBCA-MANAGED AND OTHER IUCN TERRESTRIAL*** LANDS BY IBRA BIOREGIONS - SEPTEMBER 2017</t>
  </si>
  <si>
    <t>Job Ref: PMS # 18022E01; V:\GIS9-Projects\RSSA_Projects\Terrestrial_Lands_Reports\2017_DBCA_Terrestrial_IUCN_Lands_Report_18022E01</t>
  </si>
  <si>
    <t>COMMONWEALTH INDIGENOUS PROTECTED AREAS (IPA) BY IBRA BIOREGIONS - SEPTEMBER 2017</t>
  </si>
  <si>
    <t>Indigenous protected areas are current as at February 2017</t>
  </si>
  <si>
    <r>
      <rPr>
        <vertAlign val="superscript"/>
        <sz val="10"/>
        <rFont val="Arial"/>
        <family val="2"/>
      </rPr>
      <t>#</t>
    </r>
    <r>
      <rPr>
        <sz val="10"/>
        <rFont val="Arial"/>
        <family val="2"/>
      </rPr>
      <t xml:space="preserve"> = Some IPA's are managed by DBCA.  This overlap should be taken into account when calculating sub-region totals that sums DBCA Managed Lands and IPA's.  See details in worksheet "IPA Sub Region Stats 2017"</t>
    </r>
  </si>
  <si>
    <t>COMMONWEALTH INDIGENOUS PROTECTED AREAS (IPA) BY IBRA SUB REGIONS - SEPTEMBER 2017</t>
  </si>
  <si>
    <t>Total area of IPA Land Managed by DBCA (ha)#</t>
  </si>
  <si>
    <t>DBCA Category</t>
  </si>
  <si>
    <t>Total area of IPA Managed by DBCA (ha)#</t>
  </si>
  <si>
    <t># = Some IPA's are managed by DBCA.  The area of overlap is reported here.  This overlap should be taken into account when calculating sub-region totals that sums DBCA Managed Lands and IPA's.</t>
  </si>
  <si>
    <t>No link available (new in May 2014)</t>
  </si>
  <si>
    <t>No link available (new in September 2014)</t>
  </si>
  <si>
    <t>No link available (new in July 2015)</t>
  </si>
  <si>
    <t>No link available (new in April 2015)</t>
  </si>
  <si>
    <t>DBCA covenants are current as at February 2017</t>
  </si>
  <si>
    <t>Ninghan</t>
  </si>
  <si>
    <t>III,VI</t>
  </si>
  <si>
    <t>Wilinggin</t>
  </si>
  <si>
    <t>V,VI</t>
  </si>
  <si>
    <t>Balanggarra</t>
  </si>
  <si>
    <t>VI</t>
  </si>
  <si>
    <t>Ngaanyatjarra</t>
  </si>
  <si>
    <t>Bardi Jawi</t>
  </si>
  <si>
    <t>IV,VI</t>
  </si>
  <si>
    <t>Karajarri</t>
  </si>
  <si>
    <t>II,VI</t>
  </si>
  <si>
    <t>Nyangumarta Warrarn</t>
  </si>
  <si>
    <t>Yawuru</t>
  </si>
  <si>
    <t>Birriliburu</t>
  </si>
  <si>
    <t>Matuwa and Kurrara-Kurrara</t>
  </si>
  <si>
    <t>III,IV,V</t>
  </si>
  <si>
    <t>Kiwirrkurra</t>
  </si>
  <si>
    <t>Paruku</t>
  </si>
  <si>
    <t>Warlu Jilajaa Jumu</t>
  </si>
  <si>
    <t>Dambimangari</t>
  </si>
  <si>
    <t>Uunguu</t>
  </si>
  <si>
    <t>Walyarta Conservation Park</t>
  </si>
  <si>
    <t>Unallocated Crown Land - Dept Interest; ex Lorna Glen (144,501 ha) and ex Earaheedy (318,166 ha)</t>
  </si>
  <si>
    <t>Walyarta Conservation Park and Kurriji pa Yajula Nature Reserve (Dragon Tree Soak Nature Reserve)</t>
  </si>
  <si>
    <t>No link available (new in January 2017)</t>
  </si>
  <si>
    <t>Pindanland^</t>
  </si>
  <si>
    <t>Dampierland^</t>
  </si>
  <si>
    <t>Mitchell^</t>
  </si>
  <si>
    <t>Northern Kimberley^</t>
  </si>
  <si>
    <t>Berkeley^</t>
  </si>
  <si>
    <t>*** = The Swan Estuary Marine Park (Perth) and Walpole And Nornalup Inlets Marine Park (Warren) and parts of Eighty Mile Beach Marine Park (Pilbara/Kimberley) have been included in the 2010-2017 statistics as they occur within the IBRA region boundary.  In the June 2008 statistics the Walpole And Nornalup Inlets Marine Park was part of the Walpole-Nornalup National Park</t>
  </si>
  <si>
    <t>(IUCN NA)</t>
  </si>
  <si>
    <t>Subtotal Other Crown</t>
  </si>
  <si>
    <r>
      <t>Freehold</t>
    </r>
    <r>
      <rPr>
        <vertAlign val="superscript"/>
        <sz val="10"/>
        <rFont val="Arial"/>
        <family val="2"/>
      </rPr>
      <t>^^</t>
    </r>
  </si>
  <si>
    <t>SRT, BGPA, RIA, ZPA - Northam</t>
  </si>
  <si>
    <t>Land</t>
  </si>
  <si>
    <t>Total Other Crown</t>
  </si>
  <si>
    <r>
      <t>Land</t>
    </r>
    <r>
      <rPr>
        <sz val="10"/>
        <rFont val="Arial"/>
      </rPr>
      <t xml:space="preserve"> for Conservation</t>
    </r>
    <r>
      <rPr>
        <vertAlign val="superscript"/>
        <sz val="10"/>
        <rFont val="Arial"/>
        <family val="2"/>
      </rPr>
      <t>#</t>
    </r>
  </si>
  <si>
    <t>Ex-situ conservation (ZPA - City)</t>
  </si>
  <si>
    <r>
      <t>Land</t>
    </r>
    <r>
      <rPr>
        <sz val="11"/>
        <rFont val="Calibri"/>
        <family val="2"/>
        <scheme val="minor"/>
      </rPr>
      <t xml:space="preserve"> for Conservation</t>
    </r>
    <r>
      <rPr>
        <vertAlign val="superscript"/>
        <sz val="10"/>
        <rFont val="Arial"/>
        <family val="2"/>
      </rPr>
      <t>#</t>
    </r>
  </si>
  <si>
    <t>Section 5(1)(h) reserves</t>
  </si>
  <si>
    <t>Kujungurru Warrarn Nature Reserve (2,528 ha), Kujungurru Warrarn Conservation Park (1,116 ha), Eighty Mile Beach Marine Park (918 ha), Walyarta Conservation Park (2,868 ha)</t>
  </si>
  <si>
    <t>Kurriji pa Yajula Nature Reserve (17,733 ha), Walyarta Conservation Park (12,675 ha)</t>
  </si>
  <si>
    <t>Unallocated Crown Land - Dept Interest (ex Charnley River)</t>
  </si>
  <si>
    <t>Walyarta Conservation Park, Kujungurru Warrarn Nature Reserve and Conservation Park, Eighty Mile Beach Marine Park, Swan Island Nature Reserve, Section 5(1)(h) reserves (Yawuru)</t>
  </si>
  <si>
    <t>Prince Regent National Park and Unallocated Crown Land - Dept Interest (ex Charnley River)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</si>
</sst>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0"/>
      <name val="Arial"/>
      <family val="2"/>
    </font>
    <font>
      <b/>
      <sz val="10"/>
      <name val="Arial"/>
      <family val="2"/>
    </font>
    <font>
      <sz val="10"/>
      <color indexed="8"/>
      <name val="Arial"/>
      <family val="2"/>
    </font>
    <font>
      <vertAlign val="superscript"/>
      <sz val="10"/>
      <name val="Arial"/>
      <family val="2"/>
    </font>
    <font>
      <u/>
      <sz val="10"/>
      <color theme="10"/>
      <name val="Arial"/>
      <family val="2"/>
    </font>
    <font>
      <sz val="8"/>
      <name val="Arial"/>
      <family val="2"/>
    </font>
    <font>
      <b/>
      <sz val="9"/>
      <name val="Arial"/>
      <family val="2"/>
    </font>
    <font>
      <sz val="9"/>
      <name val="Arial"/>
      <family val="2"/>
    </font>
    <font>
      <i/>
      <u/>
      <sz val="9"/>
      <name val="Arial"/>
      <family val="2"/>
    </font>
    <font>
      <sz val="9"/>
      <color indexed="8"/>
      <name val="Arial"/>
      <family val="2"/>
    </font>
    <font>
      <b/>
      <sz val="9"/>
      <color indexed="10"/>
      <name val="Arial"/>
      <family val="2"/>
    </font>
    <font>
      <i/>
      <sz val="7"/>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Arial"/>
      <family val="2"/>
    </font>
    <font>
      <sz val="9"/>
      <color theme="1"/>
      <name val="Arial"/>
      <family val="2"/>
    </font>
    <font>
      <u/>
      <sz val="7"/>
      <color theme="10"/>
      <name val="Arial"/>
      <family val="2"/>
    </font>
    <font>
      <b/>
      <sz val="10"/>
      <color rgb="FFFF0000"/>
      <name val="Arial"/>
      <family val="2"/>
    </font>
    <font>
      <b/>
      <sz val="10"/>
      <color theme="1"/>
      <name val="Arial"/>
      <family val="2"/>
    </font>
    <font>
      <sz val="10"/>
      <color rgb="FFFF0000"/>
      <name val="Arial"/>
      <family val="2"/>
    </font>
    <font>
      <sz val="7"/>
      <color indexed="8"/>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sz val="10"/>
      <color theme="0"/>
      <name val="Arial"/>
      <family val="2"/>
    </font>
    <font>
      <sz val="11"/>
      <name val="Calibri"/>
      <family val="2"/>
      <scheme val="minor"/>
    </font>
  </fonts>
  <fills count="39">
    <fill>
      <patternFill patternType="none"/>
    </fill>
    <fill>
      <patternFill patternType="gray125"/>
    </fill>
    <fill>
      <patternFill patternType="solid">
        <fgColor indexed="55"/>
        <bgColor indexed="64"/>
      </patternFill>
    </fill>
    <fill>
      <patternFill patternType="solid">
        <fgColor indexed="55"/>
        <bgColor indexed="8"/>
      </patternFill>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DashDotDot">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DashDotDot">
        <color indexed="64"/>
      </left>
      <right style="thin">
        <color indexed="64"/>
      </right>
      <top style="thin">
        <color indexed="64"/>
      </top>
      <bottom style="thin">
        <color indexed="64"/>
      </bottom>
      <diagonal/>
    </border>
    <border>
      <left style="thin">
        <color indexed="64"/>
      </left>
      <right style="mediumDashDotDot">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DashDotDot">
        <color indexed="64"/>
      </left>
      <right/>
      <top style="medium">
        <color indexed="64"/>
      </top>
      <bottom/>
      <diagonal/>
    </border>
    <border>
      <left/>
      <right/>
      <top/>
      <bottom style="medium">
        <color indexed="64"/>
      </bottom>
      <diagonal/>
    </border>
    <border>
      <left style="mediumDashDotDot">
        <color indexed="64"/>
      </left>
      <right/>
      <top/>
      <bottom style="medium">
        <color indexed="64"/>
      </bottom>
      <diagonal/>
    </border>
    <border>
      <left style="mediumDashDotDot">
        <color indexed="64"/>
      </left>
      <right/>
      <top/>
      <bottom/>
      <diagonal/>
    </border>
    <border>
      <left/>
      <right style="mediumDashDotDot">
        <color indexed="64"/>
      </right>
      <top/>
      <bottom/>
      <diagonal/>
    </border>
    <border>
      <left style="mediumDashDotDot">
        <color indexed="64"/>
      </left>
      <right style="thin">
        <color indexed="64"/>
      </right>
      <top style="medium">
        <color indexed="64"/>
      </top>
      <bottom style="medium">
        <color indexed="64"/>
      </bottom>
      <diagonal/>
    </border>
    <border>
      <left style="thin">
        <color indexed="64"/>
      </left>
      <right style="mediumDashDotDot">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medium">
        <color indexed="64"/>
      </bottom>
      <diagonal/>
    </border>
  </borders>
  <cellStyleXfs count="105">
    <xf numFmtId="0" fontId="0" fillId="0" borderId="0"/>
    <xf numFmtId="0" fontId="10" fillId="0" borderId="0" applyNumberFormat="0" applyFill="0" applyBorder="0" applyAlignment="0" applyProtection="0">
      <alignment vertical="top"/>
      <protection locked="0"/>
    </xf>
    <xf numFmtId="0" fontId="8" fillId="0" borderId="0"/>
    <xf numFmtId="0" fontId="8" fillId="0" borderId="0"/>
    <xf numFmtId="0" fontId="18" fillId="0" borderId="0" applyNumberFormat="0" applyFill="0" applyBorder="0" applyAlignment="0" applyProtection="0"/>
    <xf numFmtId="0" fontId="19" fillId="0" borderId="44" applyNumberFormat="0" applyFill="0" applyAlignment="0" applyProtection="0"/>
    <xf numFmtId="0" fontId="20" fillId="0" borderId="45" applyNumberFormat="0" applyFill="0" applyAlignment="0" applyProtection="0"/>
    <xf numFmtId="0" fontId="21" fillId="0" borderId="46" applyNumberFormat="0" applyFill="0" applyAlignment="0" applyProtection="0"/>
    <xf numFmtId="0" fontId="21" fillId="0" borderId="0" applyNumberFormat="0" applyFill="0" applyBorder="0" applyAlignment="0" applyProtection="0"/>
    <xf numFmtId="0" fontId="22" fillId="7" borderId="0" applyNumberFormat="0" applyBorder="0" applyAlignment="0" applyProtection="0"/>
    <xf numFmtId="0" fontId="23" fillId="8" borderId="0" applyNumberFormat="0" applyBorder="0" applyAlignment="0" applyProtection="0"/>
    <xf numFmtId="0" fontId="24" fillId="9" borderId="0" applyNumberFormat="0" applyBorder="0" applyAlignment="0" applyProtection="0"/>
    <xf numFmtId="0" fontId="25" fillId="10" borderId="47" applyNumberFormat="0" applyAlignment="0" applyProtection="0"/>
    <xf numFmtId="0" fontId="26" fillId="11" borderId="48" applyNumberFormat="0" applyAlignment="0" applyProtection="0"/>
    <xf numFmtId="0" fontId="27" fillId="11" borderId="47" applyNumberFormat="0" applyAlignment="0" applyProtection="0"/>
    <xf numFmtId="0" fontId="28" fillId="0" borderId="49" applyNumberFormat="0" applyFill="0" applyAlignment="0" applyProtection="0"/>
    <xf numFmtId="0" fontId="29" fillId="12" borderId="50"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52" applyNumberFormat="0" applyFill="0" applyAlignment="0" applyProtection="0"/>
    <xf numFmtId="0" fontId="33"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33" fillId="37" borderId="0" applyNumberFormat="0" applyBorder="0" applyAlignment="0" applyProtection="0"/>
    <xf numFmtId="0" fontId="5" fillId="0" borderId="0"/>
    <xf numFmtId="0" fontId="5" fillId="13" borderId="51" applyNumberFormat="0" applyFont="0" applyAlignment="0" applyProtection="0"/>
    <xf numFmtId="0" fontId="4" fillId="0" borderId="0"/>
    <xf numFmtId="0" fontId="3" fillId="0" borderId="0"/>
    <xf numFmtId="0" fontId="3" fillId="0" borderId="0"/>
    <xf numFmtId="0" fontId="6" fillId="0" borderId="0"/>
    <xf numFmtId="0" fontId="2" fillId="0" borderId="0"/>
    <xf numFmtId="0" fontId="41" fillId="0" borderId="44" applyNumberFormat="0" applyFill="0" applyAlignment="0" applyProtection="0"/>
    <xf numFmtId="0" fontId="42" fillId="0" borderId="45" applyNumberFormat="0" applyFill="0" applyAlignment="0" applyProtection="0"/>
    <xf numFmtId="0" fontId="43" fillId="0" borderId="46" applyNumberFormat="0" applyFill="0" applyAlignment="0" applyProtection="0"/>
    <xf numFmtId="0" fontId="43" fillId="0" borderId="0" applyNumberFormat="0" applyFill="0" applyBorder="0" applyAlignment="0" applyProtection="0"/>
    <xf numFmtId="0" fontId="44" fillId="7" borderId="0" applyNumberFormat="0" applyBorder="0" applyAlignment="0" applyProtection="0"/>
    <xf numFmtId="0" fontId="45" fillId="8" borderId="0" applyNumberFormat="0" applyBorder="0" applyAlignment="0" applyProtection="0"/>
    <xf numFmtId="0" fontId="46" fillId="9" borderId="0" applyNumberFormat="0" applyBorder="0" applyAlignment="0" applyProtection="0"/>
    <xf numFmtId="0" fontId="47" fillId="10" borderId="47" applyNumberFormat="0" applyAlignment="0" applyProtection="0"/>
    <xf numFmtId="0" fontId="48" fillId="11" borderId="48" applyNumberFormat="0" applyAlignment="0" applyProtection="0"/>
    <xf numFmtId="0" fontId="49" fillId="11" borderId="47" applyNumberFormat="0" applyAlignment="0" applyProtection="0"/>
    <xf numFmtId="0" fontId="50" fillId="0" borderId="49" applyNumberFormat="0" applyFill="0" applyAlignment="0" applyProtection="0"/>
    <xf numFmtId="0" fontId="51" fillId="12" borderId="50" applyNumberFormat="0" applyAlignment="0" applyProtection="0"/>
    <xf numFmtId="0" fontId="39" fillId="0" borderId="0" applyNumberFormat="0" applyFill="0" applyBorder="0" applyAlignment="0" applyProtection="0"/>
    <xf numFmtId="0" fontId="2" fillId="13" borderId="51" applyNumberFormat="0" applyFont="0" applyAlignment="0" applyProtection="0"/>
    <xf numFmtId="0" fontId="52" fillId="0" borderId="0" applyNumberFormat="0" applyFill="0" applyBorder="0" applyAlignment="0" applyProtection="0"/>
    <xf numFmtId="0" fontId="38" fillId="0" borderId="52" applyNumberFormat="0" applyFill="0" applyAlignment="0" applyProtection="0"/>
    <xf numFmtId="0" fontId="53"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53" fillId="37" borderId="0" applyNumberFormat="0" applyBorder="0" applyAlignment="0" applyProtection="0"/>
    <xf numFmtId="0" fontId="1" fillId="0" borderId="0"/>
    <xf numFmtId="0" fontId="1" fillId="13" borderId="51"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342">
    <xf numFmtId="0" fontId="0" fillId="0" borderId="0" xfId="0"/>
    <xf numFmtId="0" fontId="13" fillId="0" borderId="0" xfId="0" applyFont="1" applyBorder="1" applyAlignment="1">
      <alignment vertical="center"/>
    </xf>
    <xf numFmtId="0" fontId="13" fillId="0" borderId="0" xfId="0" applyFont="1" applyAlignment="1">
      <alignment vertical="center"/>
    </xf>
    <xf numFmtId="0" fontId="14" fillId="0" borderId="0" xfId="0" applyFont="1" applyBorder="1" applyAlignment="1">
      <alignment vertical="center"/>
    </xf>
    <xf numFmtId="0" fontId="13" fillId="0" borderId="0" xfId="0" applyFont="1" applyFill="1" applyBorder="1" applyAlignment="1">
      <alignment vertical="center"/>
    </xf>
    <xf numFmtId="3" fontId="13" fillId="0" borderId="0" xfId="0" applyNumberFormat="1" applyFont="1" applyBorder="1" applyAlignment="1">
      <alignment horizontal="left" vertical="center"/>
    </xf>
    <xf numFmtId="0" fontId="13" fillId="0" borderId="0" xfId="0" applyFont="1" applyBorder="1" applyAlignment="1">
      <alignment vertical="center" wrapText="1"/>
    </xf>
    <xf numFmtId="0" fontId="13" fillId="0" borderId="0"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xf>
    <xf numFmtId="0" fontId="17" fillId="0" borderId="0" xfId="0" applyFont="1" applyBorder="1" applyAlignment="1">
      <alignment vertical="center"/>
    </xf>
    <xf numFmtId="3" fontId="12" fillId="0" borderId="0" xfId="0" applyNumberFormat="1" applyFont="1" applyAlignment="1">
      <alignment vertical="center"/>
    </xf>
    <xf numFmtId="0" fontId="13" fillId="0" borderId="0" xfId="0" applyFont="1" applyBorder="1" applyAlignment="1">
      <alignment horizontal="left" vertical="center"/>
    </xf>
    <xf numFmtId="3" fontId="12" fillId="0" borderId="0" xfId="0" applyNumberFormat="1" applyFont="1" applyAlignment="1">
      <alignment horizontal="left" vertical="center"/>
    </xf>
    <xf numFmtId="0" fontId="13" fillId="0" borderId="0" xfId="0" applyFont="1" applyAlignment="1">
      <alignment vertical="center" wrapText="1"/>
    </xf>
    <xf numFmtId="4" fontId="16" fillId="2" borderId="1" xfId="0" applyNumberFormat="1" applyFont="1" applyFill="1" applyBorder="1" applyAlignment="1">
      <alignment vertical="center"/>
    </xf>
    <xf numFmtId="3" fontId="16" fillId="2" borderId="1" xfId="0" applyNumberFormat="1" applyFont="1" applyFill="1" applyBorder="1" applyAlignment="1">
      <alignment vertical="center"/>
    </xf>
    <xf numFmtId="0" fontId="12" fillId="0" borderId="0" xfId="0" applyFont="1" applyBorder="1" applyAlignment="1">
      <alignment vertical="center" wrapText="1"/>
    </xf>
    <xf numFmtId="0" fontId="15" fillId="0" borderId="0" xfId="3" applyFont="1" applyFill="1" applyBorder="1" applyAlignment="1">
      <alignment vertical="center" wrapText="1"/>
    </xf>
    <xf numFmtId="0" fontId="11" fillId="0" borderId="0" xfId="0" applyFont="1" applyBorder="1" applyAlignment="1">
      <alignment vertical="center"/>
    </xf>
    <xf numFmtId="3" fontId="11" fillId="0" borderId="0" xfId="0" applyNumberFormat="1" applyFont="1" applyBorder="1" applyAlignment="1">
      <alignment horizontal="left" vertical="center"/>
    </xf>
    <xf numFmtId="0" fontId="11" fillId="0" borderId="0" xfId="0" applyFont="1" applyAlignment="1">
      <alignment vertical="center"/>
    </xf>
    <xf numFmtId="0" fontId="12" fillId="0" borderId="1" xfId="0" applyFont="1" applyBorder="1" applyAlignment="1">
      <alignment vertical="center" wrapText="1"/>
    </xf>
    <xf numFmtId="0" fontId="15" fillId="0" borderId="1" xfId="3" applyFont="1" applyFill="1" applyBorder="1" applyAlignment="1">
      <alignment vertical="center"/>
    </xf>
    <xf numFmtId="3" fontId="15" fillId="0" borderId="1" xfId="3" applyNumberFormat="1" applyFont="1" applyFill="1" applyBorder="1" applyAlignment="1">
      <alignment horizontal="right" vertical="center"/>
    </xf>
    <xf numFmtId="4" fontId="15" fillId="0" borderId="1" xfId="3" applyNumberFormat="1" applyFont="1" applyFill="1" applyBorder="1" applyAlignment="1">
      <alignment horizontal="right" vertical="center"/>
    </xf>
    <xf numFmtId="2" fontId="15" fillId="0" borderId="1" xfId="3" applyNumberFormat="1" applyFont="1" applyFill="1" applyBorder="1" applyAlignment="1">
      <alignment horizontal="right" vertical="center"/>
    </xf>
    <xf numFmtId="3" fontId="15" fillId="0" borderId="1" xfId="3" applyNumberFormat="1" applyFont="1" applyFill="1" applyBorder="1" applyAlignment="1">
      <alignment horizontal="left" vertical="center"/>
    </xf>
    <xf numFmtId="3" fontId="15" fillId="0" borderId="1" xfId="3" applyNumberFormat="1" applyFont="1" applyFill="1" applyBorder="1" applyAlignment="1">
      <alignment horizontal="center" vertical="center"/>
    </xf>
    <xf numFmtId="3" fontId="12" fillId="0" borderId="0" xfId="0" applyNumberFormat="1" applyFont="1" applyAlignment="1">
      <alignment horizontal="center" vertical="center"/>
    </xf>
    <xf numFmtId="0" fontId="12" fillId="0" borderId="1" xfId="0" applyFont="1" applyBorder="1" applyAlignment="1">
      <alignment horizontal="center" vertical="center" wrapText="1"/>
    </xf>
    <xf numFmtId="4" fontId="6" fillId="0" borderId="0" xfId="0" applyNumberFormat="1" applyFont="1" applyAlignment="1">
      <alignment vertical="center"/>
    </xf>
    <xf numFmtId="0" fontId="0" fillId="0" borderId="0" xfId="0" applyAlignment="1">
      <alignment vertical="center"/>
    </xf>
    <xf numFmtId="0" fontId="0" fillId="0" borderId="0" xfId="0" applyBorder="1" applyAlignment="1">
      <alignment vertical="center"/>
    </xf>
    <xf numFmtId="3" fontId="0" fillId="0" borderId="0" xfId="0" applyNumberFormat="1" applyBorder="1" applyAlignment="1">
      <alignment horizontal="left" vertical="center"/>
    </xf>
    <xf numFmtId="3" fontId="7" fillId="0" borderId="0" xfId="0" applyNumberFormat="1" applyFont="1" applyAlignment="1">
      <alignment vertical="center"/>
    </xf>
    <xf numFmtId="4" fontId="0" fillId="0" borderId="0" xfId="0" applyNumberFormat="1" applyAlignment="1">
      <alignment vertical="center"/>
    </xf>
    <xf numFmtId="4" fontId="0" fillId="0" borderId="0" xfId="0" applyNumberFormat="1" applyBorder="1" applyAlignment="1">
      <alignment vertical="center"/>
    </xf>
    <xf numFmtId="0" fontId="8" fillId="0" borderId="0" xfId="0" applyFont="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1" fontId="34" fillId="0" borderId="53" xfId="44" applyNumberFormat="1" applyFont="1" applyBorder="1" applyAlignment="1">
      <alignment vertical="center"/>
    </xf>
    <xf numFmtId="1" fontId="34" fillId="0" borderId="54" xfId="44" applyNumberFormat="1" applyFont="1" applyBorder="1" applyAlignment="1">
      <alignment vertical="center"/>
    </xf>
    <xf numFmtId="1" fontId="34" fillId="0" borderId="55" xfId="44" applyNumberFormat="1" applyFont="1" applyBorder="1" applyAlignment="1">
      <alignment vertical="center"/>
    </xf>
    <xf numFmtId="1" fontId="35" fillId="0" borderId="19" xfId="44" applyNumberFormat="1" applyFont="1" applyBorder="1" applyAlignment="1">
      <alignment vertical="center"/>
    </xf>
    <xf numFmtId="1" fontId="35" fillId="0" borderId="7" xfId="44" applyNumberFormat="1" applyFont="1" applyBorder="1" applyAlignment="1">
      <alignment vertical="center"/>
    </xf>
    <xf numFmtId="1" fontId="35" fillId="0" borderId="22" xfId="44" applyNumberFormat="1" applyFont="1" applyBorder="1" applyAlignment="1">
      <alignment vertical="center"/>
    </xf>
    <xf numFmtId="1" fontId="35" fillId="0" borderId="25" xfId="44" applyNumberFormat="1" applyFont="1" applyBorder="1" applyAlignment="1">
      <alignment vertical="center"/>
    </xf>
    <xf numFmtId="1" fontId="35" fillId="0" borderId="1" xfId="44" applyNumberFormat="1" applyFont="1" applyBorder="1" applyAlignment="1">
      <alignment vertical="center"/>
    </xf>
    <xf numFmtId="1" fontId="35" fillId="0" borderId="28" xfId="44" applyNumberFormat="1" applyFont="1" applyBorder="1" applyAlignment="1">
      <alignment vertical="center"/>
    </xf>
    <xf numFmtId="1" fontId="35" fillId="0" borderId="4" xfId="44" applyNumberFormat="1" applyFont="1" applyBorder="1" applyAlignment="1">
      <alignment vertical="center"/>
    </xf>
    <xf numFmtId="1" fontId="35" fillId="0" borderId="5" xfId="44" applyNumberFormat="1" applyFont="1" applyBorder="1" applyAlignment="1">
      <alignment vertical="center"/>
    </xf>
    <xf numFmtId="1" fontId="35" fillId="0" borderId="6" xfId="44" applyNumberFormat="1" applyFont="1" applyBorder="1" applyAlignment="1">
      <alignment vertical="center"/>
    </xf>
    <xf numFmtId="0" fontId="0" fillId="0" borderId="0" xfId="0" applyBorder="1" applyAlignment="1">
      <alignment horizontal="center" vertical="center" wrapText="1"/>
    </xf>
    <xf numFmtId="0" fontId="0" fillId="0" borderId="12" xfId="0" applyBorder="1" applyAlignment="1">
      <alignment wrapText="1"/>
    </xf>
    <xf numFmtId="0" fontId="0" fillId="0" borderId="8" xfId="0" applyBorder="1" applyAlignment="1">
      <alignment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0" borderId="13" xfId="0" applyBorder="1" applyAlignment="1">
      <alignment horizontal="center"/>
    </xf>
    <xf numFmtId="0" fontId="0" fillId="0" borderId="42" xfId="0" applyBorder="1" applyAlignment="1">
      <alignment horizontal="center"/>
    </xf>
    <xf numFmtId="0" fontId="0" fillId="2" borderId="10" xfId="0" applyFill="1" applyBorder="1" applyAlignment="1">
      <alignment horizontal="center"/>
    </xf>
    <xf numFmtId="0" fontId="0" fillId="2" borderId="12" xfId="0" applyFill="1" applyBorder="1" applyAlignment="1">
      <alignment horizontal="center"/>
    </xf>
    <xf numFmtId="4" fontId="0" fillId="0" borderId="7" xfId="0" applyNumberFormat="1" applyBorder="1" applyAlignment="1"/>
    <xf numFmtId="4" fontId="0" fillId="0" borderId="21" xfId="0" applyNumberFormat="1" applyBorder="1" applyAlignment="1"/>
    <xf numFmtId="4" fontId="0" fillId="4" borderId="19" xfId="0" applyNumberFormat="1" applyFill="1" applyBorder="1" applyAlignment="1"/>
    <xf numFmtId="4" fontId="0" fillId="4" borderId="22" xfId="0" applyNumberFormat="1" applyFill="1" applyBorder="1" applyAlignment="1"/>
    <xf numFmtId="4" fontId="0" fillId="0" borderId="21" xfId="0" applyNumberFormat="1" applyFill="1" applyBorder="1" applyAlignment="1"/>
    <xf numFmtId="4" fontId="0" fillId="0" borderId="1" xfId="0" applyNumberFormat="1" applyBorder="1" applyAlignment="1"/>
    <xf numFmtId="4" fontId="0" fillId="0" borderId="20" xfId="0" applyNumberFormat="1" applyBorder="1" applyAlignment="1"/>
    <xf numFmtId="0" fontId="0" fillId="0" borderId="26" xfId="0" applyBorder="1" applyAlignment="1"/>
    <xf numFmtId="4" fontId="0" fillId="0" borderId="27" xfId="0" applyNumberFormat="1" applyBorder="1" applyAlignment="1"/>
    <xf numFmtId="4" fontId="0" fillId="4" borderId="25" xfId="0" applyNumberFormat="1" applyFill="1" applyBorder="1" applyAlignment="1"/>
    <xf numFmtId="4" fontId="0" fillId="4" borderId="28" xfId="0" applyNumberFormat="1" applyFill="1" applyBorder="1" applyAlignment="1"/>
    <xf numFmtId="4" fontId="0" fillId="0" borderId="27" xfId="0" applyNumberFormat="1" applyFill="1" applyBorder="1" applyAlignment="1"/>
    <xf numFmtId="4" fontId="0" fillId="0" borderId="26" xfId="0" applyNumberFormat="1" applyBorder="1" applyAlignment="1"/>
    <xf numFmtId="4" fontId="0" fillId="5" borderId="29" xfId="0" applyNumberFormat="1" applyFill="1" applyBorder="1" applyAlignment="1"/>
    <xf numFmtId="4" fontId="0" fillId="5" borderId="30" xfId="0" applyNumberFormat="1" applyFill="1" applyBorder="1" applyAlignment="1"/>
    <xf numFmtId="4" fontId="0" fillId="2" borderId="25" xfId="0" applyNumberFormat="1" applyFill="1" applyBorder="1" applyAlignment="1"/>
    <xf numFmtId="4" fontId="0" fillId="2" borderId="27" xfId="0" applyNumberFormat="1" applyFill="1" applyBorder="1" applyAlignment="1"/>
    <xf numFmtId="4" fontId="0" fillId="0" borderId="29" xfId="0" applyNumberFormat="1" applyBorder="1" applyAlignment="1"/>
    <xf numFmtId="4" fontId="0" fillId="6" borderId="25" xfId="0" applyNumberFormat="1" applyFill="1" applyBorder="1" applyAlignment="1"/>
    <xf numFmtId="4" fontId="0" fillId="6" borderId="28" xfId="0" applyNumberFormat="1" applyFill="1" applyBorder="1" applyAlignment="1"/>
    <xf numFmtId="0" fontId="0" fillId="0" borderId="23" xfId="0" applyBorder="1" applyAlignment="1"/>
    <xf numFmtId="0" fontId="0" fillId="0" borderId="60" xfId="0" applyBorder="1" applyAlignment="1"/>
    <xf numFmtId="3" fontId="0" fillId="0" borderId="24" xfId="0" applyNumberFormat="1" applyBorder="1" applyAlignment="1">
      <alignment horizontal="right"/>
    </xf>
    <xf numFmtId="0" fontId="0" fillId="0" borderId="25" xfId="0" applyBorder="1" applyAlignment="1"/>
    <xf numFmtId="3" fontId="0" fillId="0" borderId="28" xfId="0" applyNumberFormat="1" applyBorder="1" applyAlignment="1">
      <alignment horizontal="right"/>
    </xf>
    <xf numFmtId="0" fontId="0" fillId="0" borderId="4" xfId="0" applyBorder="1" applyAlignment="1"/>
    <xf numFmtId="0" fontId="0" fillId="0" borderId="61" xfId="0" applyBorder="1" applyAlignment="1"/>
    <xf numFmtId="3" fontId="0" fillId="0" borderId="6" xfId="0" applyNumberFormat="1" applyBorder="1" applyAlignment="1">
      <alignment horizontal="right"/>
    </xf>
    <xf numFmtId="0" fontId="0" fillId="0" borderId="0" xfId="0" applyAlignment="1">
      <alignment horizontal="center" vertical="center"/>
    </xf>
    <xf numFmtId="4" fontId="7" fillId="2" borderId="10" xfId="0" applyNumberFormat="1" applyFont="1" applyFill="1" applyBorder="1" applyAlignment="1">
      <alignment vertical="center"/>
    </xf>
    <xf numFmtId="4" fontId="7" fillId="2" borderId="13" xfId="0" applyNumberFormat="1" applyFont="1" applyFill="1" applyBorder="1" applyAlignment="1">
      <alignment vertical="center"/>
    </xf>
    <xf numFmtId="3" fontId="7" fillId="2" borderId="11" xfId="0" applyNumberFormat="1" applyFont="1" applyFill="1" applyBorder="1" applyAlignment="1">
      <alignment vertical="center"/>
    </xf>
    <xf numFmtId="3" fontId="7" fillId="2" borderId="13" xfId="0" applyNumberFormat="1" applyFont="1" applyFill="1" applyBorder="1" applyAlignment="1">
      <alignment vertical="center"/>
    </xf>
    <xf numFmtId="4" fontId="7" fillId="3" borderId="56" xfId="2" applyNumberFormat="1" applyFont="1" applyFill="1" applyBorder="1" applyAlignment="1">
      <alignment vertical="center" wrapText="1"/>
    </xf>
    <xf numFmtId="3" fontId="7" fillId="2" borderId="56" xfId="0" applyNumberFormat="1" applyFont="1" applyFill="1" applyBorder="1" applyAlignment="1">
      <alignment vertical="center"/>
    </xf>
    <xf numFmtId="4" fontId="7" fillId="3" borderId="12" xfId="2" applyNumberFormat="1" applyFont="1" applyFill="1" applyBorder="1" applyAlignment="1">
      <alignment vertical="center" wrapText="1"/>
    </xf>
    <xf numFmtId="3" fontId="7" fillId="2" borderId="10" xfId="0" applyNumberFormat="1" applyFont="1" applyFill="1" applyBorder="1" applyAlignment="1">
      <alignment vertical="center"/>
    </xf>
    <xf numFmtId="4" fontId="7" fillId="3" borderId="11" xfId="2" applyNumberFormat="1" applyFont="1" applyFill="1" applyBorder="1" applyAlignment="1">
      <alignment vertical="center" wrapText="1"/>
    </xf>
    <xf numFmtId="0" fontId="6" fillId="0" borderId="0" xfId="0" applyFont="1" applyAlignment="1">
      <alignment vertical="center"/>
    </xf>
    <xf numFmtId="0" fontId="7" fillId="0" borderId="0" xfId="0" applyFont="1" applyBorder="1"/>
    <xf numFmtId="3" fontId="7" fillId="0" borderId="0" xfId="0" applyNumberFormat="1" applyFont="1" applyBorder="1" applyAlignment="1">
      <alignment horizontal="left"/>
    </xf>
    <xf numFmtId="0" fontId="7" fillId="0" borderId="0" xfId="0" applyFont="1"/>
    <xf numFmtId="4" fontId="7" fillId="3" borderId="13" xfId="2" applyNumberFormat="1" applyFont="1" applyFill="1" applyBorder="1" applyAlignment="1">
      <alignment vertical="center" wrapText="1"/>
    </xf>
    <xf numFmtId="0" fontId="6" fillId="0" borderId="9" xfId="0" applyFont="1" applyBorder="1" applyAlignment="1">
      <alignment horizontal="center"/>
    </xf>
    <xf numFmtId="0" fontId="13" fillId="0" borderId="0" xfId="0" applyFont="1" applyFill="1" applyAlignment="1">
      <alignment vertical="center"/>
    </xf>
    <xf numFmtId="0" fontId="13" fillId="0" borderId="0" xfId="0" applyFont="1" applyFill="1" applyAlignment="1">
      <alignment vertical="center" wrapText="1"/>
    </xf>
    <xf numFmtId="0" fontId="12" fillId="38" borderId="1" xfId="0" applyFont="1" applyFill="1" applyBorder="1" applyAlignment="1">
      <alignment horizontal="center" vertical="center"/>
    </xf>
    <xf numFmtId="0" fontId="13" fillId="38" borderId="1" xfId="0" applyFont="1" applyFill="1" applyBorder="1" applyAlignment="1">
      <alignment vertical="center"/>
    </xf>
    <xf numFmtId="3" fontId="13" fillId="38" borderId="1" xfId="0" applyNumberFormat="1" applyFont="1" applyFill="1" applyBorder="1" applyAlignment="1">
      <alignment vertical="center"/>
    </xf>
    <xf numFmtId="0" fontId="12" fillId="38" borderId="1" xfId="0" applyFont="1" applyFill="1" applyBorder="1" applyAlignment="1">
      <alignment horizontal="center" vertical="center" wrapText="1"/>
    </xf>
    <xf numFmtId="0" fontId="12" fillId="38" borderId="1" xfId="0" applyFont="1" applyFill="1" applyBorder="1" applyAlignment="1">
      <alignment vertical="center"/>
    </xf>
    <xf numFmtId="3" fontId="13" fillId="38" borderId="1" xfId="0" applyNumberFormat="1" applyFont="1" applyFill="1" applyBorder="1" applyAlignment="1">
      <alignment vertical="center" wrapText="1"/>
    </xf>
    <xf numFmtId="1" fontId="13" fillId="38" borderId="1" xfId="0" applyNumberFormat="1" applyFont="1" applyFill="1" applyBorder="1" applyAlignment="1">
      <alignment vertical="center" wrapText="1"/>
    </xf>
    <xf numFmtId="1" fontId="13" fillId="38" borderId="1" xfId="0" applyNumberFormat="1" applyFont="1" applyFill="1" applyBorder="1" applyAlignment="1">
      <alignment vertical="center"/>
    </xf>
    <xf numFmtId="0" fontId="6" fillId="0" borderId="0" xfId="0" applyFont="1" applyFill="1" applyAlignment="1">
      <alignment vertical="center"/>
    </xf>
    <xf numFmtId="0" fontId="0" fillId="0" borderId="0" xfId="0" applyFill="1" applyBorder="1" applyAlignment="1">
      <alignment vertical="center"/>
    </xf>
    <xf numFmtId="3" fontId="0" fillId="0" borderId="0" xfId="0" applyNumberFormat="1" applyFill="1" applyBorder="1" applyAlignment="1">
      <alignment horizontal="left" vertical="center"/>
    </xf>
    <xf numFmtId="0" fontId="39" fillId="0" borderId="0" xfId="0" applyFont="1" applyAlignment="1">
      <alignment vertical="center"/>
    </xf>
    <xf numFmtId="3" fontId="13" fillId="0" borderId="0" xfId="0" applyNumberFormat="1" applyFont="1" applyFill="1" applyAlignment="1">
      <alignment vertical="center" wrapText="1"/>
    </xf>
    <xf numFmtId="4" fontId="34" fillId="2" borderId="1" xfId="0" applyNumberFormat="1" applyFont="1" applyFill="1" applyBorder="1" applyAlignment="1">
      <alignment vertical="center"/>
    </xf>
    <xf numFmtId="3" fontId="34" fillId="3" borderId="1" xfId="2" applyNumberFormat="1" applyFont="1" applyFill="1" applyBorder="1" applyAlignment="1">
      <alignment vertical="center" wrapText="1"/>
    </xf>
    <xf numFmtId="0" fontId="0" fillId="0" borderId="13" xfId="0" applyFill="1" applyBorder="1" applyAlignment="1">
      <alignment horizontal="center"/>
    </xf>
    <xf numFmtId="0" fontId="0" fillId="0" borderId="11" xfId="0" applyFill="1" applyBorder="1" applyAlignment="1">
      <alignment horizontal="center"/>
    </xf>
    <xf numFmtId="4" fontId="0" fillId="0" borderId="7" xfId="0" applyNumberFormat="1" applyFill="1" applyBorder="1" applyAlignment="1"/>
    <xf numFmtId="4" fontId="0" fillId="0" borderId="1" xfId="0" applyNumberFormat="1" applyFill="1" applyBorder="1" applyAlignment="1"/>
    <xf numFmtId="0" fontId="13" fillId="38" borderId="1" xfId="0" applyFont="1" applyFill="1" applyBorder="1" applyAlignment="1">
      <alignment vertical="center"/>
    </xf>
    <xf numFmtId="3" fontId="13" fillId="38" borderId="1" xfId="0" applyNumberFormat="1" applyFont="1" applyFill="1" applyBorder="1" applyAlignment="1">
      <alignment vertical="center"/>
    </xf>
    <xf numFmtId="0" fontId="13" fillId="38" borderId="1" xfId="0" applyFont="1" applyFill="1" applyBorder="1" applyAlignment="1">
      <alignment vertical="center"/>
    </xf>
    <xf numFmtId="3" fontId="13" fillId="38" borderId="1" xfId="0" applyNumberFormat="1" applyFont="1" applyFill="1" applyBorder="1" applyAlignment="1">
      <alignment vertical="center"/>
    </xf>
    <xf numFmtId="3" fontId="35" fillId="38" borderId="1" xfId="48" applyNumberFormat="1" applyFont="1" applyFill="1" applyBorder="1"/>
    <xf numFmtId="3" fontId="13" fillId="38" borderId="1" xfId="0" applyNumberFormat="1" applyFont="1" applyFill="1" applyBorder="1" applyAlignment="1">
      <alignment vertical="center" wrapText="1"/>
    </xf>
    <xf numFmtId="1" fontId="13" fillId="38" borderId="1" xfId="0" applyNumberFormat="1" applyFont="1" applyFill="1" applyBorder="1" applyAlignment="1">
      <alignment vertical="center" wrapText="1"/>
    </xf>
    <xf numFmtId="1" fontId="13" fillId="38" borderId="1" xfId="0" applyNumberFormat="1" applyFont="1" applyFill="1" applyBorder="1" applyAlignment="1">
      <alignment vertical="center"/>
    </xf>
    <xf numFmtId="3" fontId="12" fillId="0" borderId="0" xfId="0" applyNumberFormat="1" applyFont="1" applyAlignment="1">
      <alignment horizontal="center" vertical="center"/>
    </xf>
    <xf numFmtId="0" fontId="12" fillId="0" borderId="1" xfId="0" applyFont="1" applyBorder="1" applyAlignment="1">
      <alignment horizontal="center" vertical="center" wrapText="1"/>
    </xf>
    <xf numFmtId="0" fontId="6" fillId="0" borderId="0" xfId="49" applyBorder="1" applyAlignment="1">
      <alignment vertical="center"/>
    </xf>
    <xf numFmtId="3" fontId="6" fillId="0" borderId="0" xfId="49" applyNumberFormat="1" applyBorder="1" applyAlignment="1">
      <alignment horizontal="left" vertical="center"/>
    </xf>
    <xf numFmtId="3" fontId="7" fillId="0" borderId="0" xfId="49" applyNumberFormat="1" applyFont="1" applyAlignment="1">
      <alignment vertical="center"/>
    </xf>
    <xf numFmtId="0" fontId="6" fillId="0" borderId="0" xfId="49" applyAlignment="1">
      <alignment vertical="center"/>
    </xf>
    <xf numFmtId="0" fontId="7" fillId="0" borderId="0" xfId="49" applyFont="1" applyBorder="1"/>
    <xf numFmtId="3" fontId="7" fillId="0" borderId="0" xfId="49" applyNumberFormat="1" applyFont="1" applyBorder="1" applyAlignment="1">
      <alignment horizontal="left"/>
    </xf>
    <xf numFmtId="0" fontId="7" fillId="0" borderId="0" xfId="49" applyFont="1"/>
    <xf numFmtId="0" fontId="6" fillId="0" borderId="0" xfId="49" applyBorder="1" applyAlignment="1">
      <alignment horizontal="center" vertical="center" wrapText="1"/>
    </xf>
    <xf numFmtId="0" fontId="6" fillId="0" borderId="0" xfId="49" applyAlignment="1">
      <alignment horizontal="center" vertical="center"/>
    </xf>
    <xf numFmtId="0" fontId="6" fillId="0" borderId="12" xfId="49" applyBorder="1" applyAlignment="1">
      <alignment wrapText="1"/>
    </xf>
    <xf numFmtId="0" fontId="6" fillId="0" borderId="8" xfId="49" applyBorder="1" applyAlignment="1">
      <alignment wrapText="1"/>
    </xf>
    <xf numFmtId="0" fontId="6" fillId="0" borderId="10" xfId="49" applyBorder="1" applyAlignment="1">
      <alignment horizontal="center"/>
    </xf>
    <xf numFmtId="0" fontId="6" fillId="0" borderId="11" xfId="49" applyBorder="1" applyAlignment="1">
      <alignment horizontal="center"/>
    </xf>
    <xf numFmtId="0" fontId="6" fillId="0" borderId="12" xfId="49" applyBorder="1" applyAlignment="1">
      <alignment horizontal="center"/>
    </xf>
    <xf numFmtId="0" fontId="6" fillId="4" borderId="10" xfId="49" applyFill="1" applyBorder="1" applyAlignment="1">
      <alignment horizontal="center"/>
    </xf>
    <xf numFmtId="0" fontId="6" fillId="4" borderId="11" xfId="49" applyFill="1" applyBorder="1" applyAlignment="1">
      <alignment horizontal="center"/>
    </xf>
    <xf numFmtId="0" fontId="6" fillId="0" borderId="13" xfId="49" applyBorder="1" applyAlignment="1">
      <alignment horizontal="center"/>
    </xf>
    <xf numFmtId="0" fontId="6" fillId="0" borderId="9" xfId="49" applyFont="1" applyBorder="1" applyAlignment="1">
      <alignment horizontal="center"/>
    </xf>
    <xf numFmtId="0" fontId="6" fillId="0" borderId="13" xfId="49" applyFill="1" applyBorder="1" applyAlignment="1">
      <alignment horizontal="center"/>
    </xf>
    <xf numFmtId="0" fontId="6" fillId="0" borderId="11" xfId="49" applyFill="1" applyBorder="1" applyAlignment="1">
      <alignment horizontal="center"/>
    </xf>
    <xf numFmtId="0" fontId="6" fillId="0" borderId="42" xfId="49" applyBorder="1" applyAlignment="1">
      <alignment horizontal="center"/>
    </xf>
    <xf numFmtId="0" fontId="6" fillId="0" borderId="43" xfId="49" applyBorder="1" applyAlignment="1">
      <alignment horizontal="center"/>
    </xf>
    <xf numFmtId="0" fontId="6" fillId="2" borderId="10" xfId="49" applyFill="1" applyBorder="1" applyAlignment="1">
      <alignment horizontal="center"/>
    </xf>
    <xf numFmtId="0" fontId="6" fillId="2" borderId="12" xfId="49" applyFill="1" applyBorder="1" applyAlignment="1">
      <alignment horizontal="center"/>
    </xf>
    <xf numFmtId="0" fontId="6" fillId="0" borderId="18" xfId="49" applyBorder="1" applyAlignment="1">
      <alignment horizontal="center"/>
    </xf>
    <xf numFmtId="0" fontId="6" fillId="0" borderId="14" xfId="49" applyBorder="1" applyAlignment="1">
      <alignment horizontal="center"/>
    </xf>
    <xf numFmtId="0" fontId="6" fillId="0" borderId="15" xfId="49" applyBorder="1" applyAlignment="1">
      <alignment horizontal="center"/>
    </xf>
    <xf numFmtId="0" fontId="6" fillId="0" borderId="16" xfId="49" applyBorder="1" applyAlignment="1">
      <alignment horizontal="center"/>
    </xf>
    <xf numFmtId="0" fontId="6" fillId="6" borderId="17" xfId="49" applyFill="1" applyBorder="1" applyAlignment="1">
      <alignment horizontal="center"/>
    </xf>
    <xf numFmtId="0" fontId="6" fillId="6" borderId="14" xfId="49" applyFill="1" applyBorder="1" applyAlignment="1">
      <alignment horizontal="center"/>
    </xf>
    <xf numFmtId="0" fontId="6" fillId="0" borderId="0" xfId="49"/>
    <xf numFmtId="0" fontId="6" fillId="0" borderId="25" xfId="49" applyBorder="1" applyAlignment="1"/>
    <xf numFmtId="3" fontId="6" fillId="0" borderId="28" xfId="49" applyNumberFormat="1" applyBorder="1" applyAlignment="1">
      <alignment horizontal="right"/>
    </xf>
    <xf numFmtId="4" fontId="6" fillId="0" borderId="26" xfId="49" applyNumberFormat="1" applyBorder="1" applyAlignment="1"/>
    <xf numFmtId="4" fontId="6" fillId="0" borderId="1" xfId="49" applyNumberFormat="1" applyBorder="1" applyAlignment="1"/>
    <xf numFmtId="4" fontId="6" fillId="0" borderId="27" xfId="49" applyNumberFormat="1" applyBorder="1" applyAlignment="1"/>
    <xf numFmtId="4" fontId="6" fillId="4" borderId="25" xfId="49" applyNumberFormat="1" applyFill="1" applyBorder="1" applyAlignment="1"/>
    <xf numFmtId="4" fontId="6" fillId="4" borderId="28" xfId="49" applyNumberFormat="1" applyFill="1" applyBorder="1" applyAlignment="1"/>
    <xf numFmtId="4" fontId="6" fillId="0" borderId="27" xfId="49" applyNumberFormat="1" applyFill="1" applyBorder="1" applyAlignment="1"/>
    <xf numFmtId="4" fontId="6" fillId="0" borderId="1" xfId="49" applyNumberFormat="1" applyFill="1" applyBorder="1" applyAlignment="1"/>
    <xf numFmtId="4" fontId="6" fillId="5" borderId="29" xfId="49" applyNumberFormat="1" applyFill="1" applyBorder="1" applyAlignment="1"/>
    <xf numFmtId="4" fontId="6" fillId="5" borderId="30" xfId="49" applyNumberFormat="1" applyFill="1" applyBorder="1" applyAlignment="1"/>
    <xf numFmtId="4" fontId="6" fillId="2" borderId="25" xfId="49" applyNumberFormat="1" applyFill="1" applyBorder="1" applyAlignment="1"/>
    <xf numFmtId="4" fontId="6" fillId="2" borderId="27" xfId="49" applyNumberFormat="1" applyFill="1" applyBorder="1" applyAlignment="1"/>
    <xf numFmtId="4" fontId="6" fillId="0" borderId="29" xfId="49" applyNumberFormat="1" applyBorder="1" applyAlignment="1"/>
    <xf numFmtId="4" fontId="6" fillId="6" borderId="25" xfId="49" applyNumberFormat="1" applyFill="1" applyBorder="1" applyAlignment="1"/>
    <xf numFmtId="4" fontId="6" fillId="6" borderId="28" xfId="49" applyNumberFormat="1" applyFill="1" applyBorder="1" applyAlignment="1"/>
    <xf numFmtId="4" fontId="7" fillId="2" borderId="10" xfId="49" applyNumberFormat="1" applyFont="1" applyFill="1" applyBorder="1" applyAlignment="1">
      <alignment vertical="center"/>
    </xf>
    <xf numFmtId="3" fontId="7" fillId="2" borderId="11" xfId="49" applyNumberFormat="1" applyFont="1" applyFill="1" applyBorder="1" applyAlignment="1">
      <alignment vertical="center"/>
    </xf>
    <xf numFmtId="3" fontId="7" fillId="2" borderId="13" xfId="49" applyNumberFormat="1" applyFont="1" applyFill="1" applyBorder="1" applyAlignment="1">
      <alignment vertical="center"/>
    </xf>
    <xf numFmtId="3" fontId="7" fillId="2" borderId="56" xfId="49" applyNumberFormat="1" applyFont="1" applyFill="1" applyBorder="1" applyAlignment="1">
      <alignment vertical="center"/>
    </xf>
    <xf numFmtId="4" fontId="7" fillId="2" borderId="56" xfId="49" applyNumberFormat="1" applyFont="1" applyFill="1" applyBorder="1" applyAlignment="1">
      <alignment vertical="center"/>
    </xf>
    <xf numFmtId="3" fontId="7" fillId="2" borderId="10" xfId="49" applyNumberFormat="1" applyFont="1" applyFill="1" applyBorder="1" applyAlignment="1">
      <alignment vertical="center"/>
    </xf>
    <xf numFmtId="4" fontId="7" fillId="2" borderId="12" xfId="49" applyNumberFormat="1" applyFont="1" applyFill="1" applyBorder="1" applyAlignment="1">
      <alignment vertical="center"/>
    </xf>
    <xf numFmtId="3" fontId="7" fillId="2" borderId="42" xfId="49" applyNumberFormat="1" applyFont="1" applyFill="1" applyBorder="1" applyAlignment="1">
      <alignment vertical="center"/>
    </xf>
    <xf numFmtId="4" fontId="7" fillId="2" borderId="43" xfId="49" applyNumberFormat="1" applyFont="1" applyFill="1" applyBorder="1" applyAlignment="1">
      <alignment vertical="center"/>
    </xf>
    <xf numFmtId="4" fontId="7" fillId="2" borderId="11" xfId="49" applyNumberFormat="1" applyFont="1" applyFill="1" applyBorder="1" applyAlignment="1">
      <alignment vertical="center"/>
    </xf>
    <xf numFmtId="4" fontId="6" fillId="0" borderId="0" xfId="49" applyNumberFormat="1" applyFont="1" applyAlignment="1">
      <alignment vertical="center"/>
    </xf>
    <xf numFmtId="4" fontId="6" fillId="0" borderId="0" xfId="49" applyNumberFormat="1" applyAlignment="1">
      <alignment vertical="center"/>
    </xf>
    <xf numFmtId="0" fontId="6" fillId="0" borderId="0" xfId="49" applyFont="1" applyAlignment="1">
      <alignment vertical="center"/>
    </xf>
    <xf numFmtId="4" fontId="6" fillId="0" borderId="0" xfId="49" applyNumberFormat="1" applyBorder="1" applyAlignment="1">
      <alignment vertical="center"/>
    </xf>
    <xf numFmtId="0" fontId="8" fillId="0" borderId="0" xfId="49" applyFont="1" applyAlignment="1">
      <alignment vertical="center"/>
    </xf>
    <xf numFmtId="3" fontId="6" fillId="0" borderId="0" xfId="49" applyNumberFormat="1" applyFill="1" applyBorder="1" applyAlignment="1">
      <alignment horizontal="left" vertical="center"/>
    </xf>
    <xf numFmtId="0" fontId="6" fillId="0" borderId="0" xfId="49" applyFont="1" applyBorder="1" applyAlignment="1">
      <alignment vertical="center"/>
    </xf>
    <xf numFmtId="0" fontId="6" fillId="0" borderId="0" xfId="49" applyFill="1" applyBorder="1" applyAlignment="1">
      <alignment vertical="center"/>
    </xf>
    <xf numFmtId="0" fontId="12" fillId="0" borderId="0" xfId="0" applyFont="1" applyBorder="1" applyAlignment="1">
      <alignment horizontal="center" vertical="center" wrapText="1"/>
    </xf>
    <xf numFmtId="0" fontId="15" fillId="0" borderId="0" xfId="3" applyFont="1" applyFill="1" applyBorder="1" applyAlignment="1">
      <alignment vertical="center"/>
    </xf>
    <xf numFmtId="4" fontId="0" fillId="0" borderId="62" xfId="0" applyNumberFormat="1" applyBorder="1" applyAlignment="1"/>
    <xf numFmtId="4" fontId="0" fillId="0" borderId="58" xfId="0" applyNumberFormat="1" applyBorder="1" applyAlignment="1"/>
    <xf numFmtId="4" fontId="6" fillId="0" borderId="58" xfId="49" applyNumberFormat="1" applyBorder="1" applyAlignment="1"/>
    <xf numFmtId="4" fontId="7" fillId="2" borderId="9" xfId="49" applyNumberFormat="1" applyFont="1" applyFill="1" applyBorder="1" applyAlignment="1">
      <alignment vertical="center"/>
    </xf>
    <xf numFmtId="4" fontId="6" fillId="0" borderId="21" xfId="49" applyNumberFormat="1" applyBorder="1" applyAlignment="1"/>
    <xf numFmtId="0" fontId="6" fillId="0" borderId="63" xfId="49" applyBorder="1" applyAlignment="1">
      <alignment horizontal="center"/>
    </xf>
    <xf numFmtId="0" fontId="6" fillId="0" borderId="54" xfId="49" applyBorder="1" applyAlignment="1">
      <alignment horizontal="center"/>
    </xf>
    <xf numFmtId="0" fontId="0" fillId="0" borderId="63" xfId="0" applyBorder="1" applyAlignment="1">
      <alignment horizontal="center"/>
    </xf>
    <xf numFmtId="0" fontId="0" fillId="0" borderId="54" xfId="0" applyBorder="1" applyAlignment="1">
      <alignment horizontal="center"/>
    </xf>
    <xf numFmtId="0" fontId="6" fillId="0" borderId="0" xfId="49" applyFont="1" applyFill="1" applyBorder="1" applyAlignment="1">
      <alignment vertical="center"/>
    </xf>
    <xf numFmtId="0" fontId="7" fillId="0" borderId="9" xfId="0" applyFont="1" applyBorder="1" applyAlignment="1">
      <alignment horizontal="center"/>
    </xf>
    <xf numFmtId="0" fontId="6" fillId="0" borderId="0" xfId="49" applyFont="1" applyFill="1" applyAlignment="1">
      <alignment vertical="center"/>
    </xf>
    <xf numFmtId="3" fontId="13" fillId="0" borderId="0" xfId="0" applyNumberFormat="1" applyFont="1" applyFill="1" applyAlignment="1">
      <alignment vertical="center"/>
    </xf>
    <xf numFmtId="0" fontId="6" fillId="0" borderId="33" xfId="0" applyFont="1" applyBorder="1" applyAlignment="1">
      <alignment horizontal="center" vertical="center" wrapText="1"/>
    </xf>
    <xf numFmtId="0" fontId="0" fillId="0" borderId="34" xfId="0" applyBorder="1" applyAlignment="1">
      <alignment horizontal="center" vertical="center" wrapText="1"/>
    </xf>
    <xf numFmtId="0" fontId="6" fillId="0" borderId="34" xfId="0" applyFont="1" applyBorder="1" applyAlignment="1">
      <alignment horizontal="center" vertical="center" wrapText="1"/>
    </xf>
    <xf numFmtId="0" fontId="7" fillId="0" borderId="31" xfId="0" applyFont="1" applyBorder="1" applyAlignment="1">
      <alignment horizontal="center"/>
    </xf>
    <xf numFmtId="0" fontId="7" fillId="0" borderId="35" xfId="0" applyFont="1" applyBorder="1" applyAlignment="1">
      <alignment horizontal="center"/>
    </xf>
    <xf numFmtId="0" fontId="7" fillId="0" borderId="9" xfId="0" applyFont="1" applyBorder="1" applyAlignment="1">
      <alignment horizontal="center"/>
    </xf>
    <xf numFmtId="0" fontId="7" fillId="0" borderId="36" xfId="0" applyFont="1" applyBorder="1" applyAlignment="1">
      <alignment horizontal="center"/>
    </xf>
    <xf numFmtId="0" fontId="6" fillId="0" borderId="31" xfId="0" applyFont="1" applyBorder="1" applyAlignment="1">
      <alignment horizontal="center" vertical="center" wrapText="1"/>
    </xf>
    <xf numFmtId="0" fontId="0" fillId="0" borderId="32" xfId="0"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6" fillId="4" borderId="31" xfId="0" applyFont="1" applyFill="1" applyBorder="1" applyAlignment="1">
      <alignment horizontal="center" vertical="center" wrapText="1"/>
    </xf>
    <xf numFmtId="0" fontId="0" fillId="4" borderId="32" xfId="0" applyFill="1" applyBorder="1" applyAlignment="1">
      <alignment horizontal="center" vertical="center" wrapText="1"/>
    </xf>
    <xf numFmtId="0" fontId="6" fillId="0" borderId="35"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33" xfId="0" applyBorder="1" applyAlignment="1">
      <alignment horizontal="center" vertical="center" wrapText="1"/>
    </xf>
    <xf numFmtId="0" fontId="7" fillId="0" borderId="8" xfId="0" applyFont="1" applyBorder="1" applyAlignment="1">
      <alignment horizontal="center"/>
    </xf>
    <xf numFmtId="0" fontId="0" fillId="4" borderId="31" xfId="0"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0" fillId="6" borderId="31" xfId="0" applyFill="1" applyBorder="1" applyAlignment="1">
      <alignment horizontal="center" vertical="center"/>
    </xf>
    <xf numFmtId="0" fontId="0" fillId="6" borderId="32" xfId="0" applyFill="1" applyBorder="1" applyAlignment="1">
      <alignment horizontal="center" vertical="center"/>
    </xf>
    <xf numFmtId="0" fontId="0" fillId="6" borderId="33" xfId="0" applyFill="1" applyBorder="1" applyAlignment="1">
      <alignment horizontal="center" vertical="center"/>
    </xf>
    <xf numFmtId="0" fontId="0" fillId="6" borderId="34" xfId="0" applyFill="1" applyBorder="1" applyAlignment="1">
      <alignment horizontal="center" vertical="center"/>
    </xf>
    <xf numFmtId="0" fontId="6" fillId="0" borderId="32" xfId="0" applyFont="1" applyBorder="1" applyAlignment="1">
      <alignment horizontal="center" vertical="center" wrapText="1"/>
    </xf>
    <xf numFmtId="0" fontId="6" fillId="0" borderId="37" xfId="0" applyFont="1"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34" xfId="0" applyBorder="1" applyAlignment="1">
      <alignment horizontal="center" vertical="center"/>
    </xf>
    <xf numFmtId="0" fontId="6" fillId="0" borderId="0" xfId="0" applyFont="1" applyFill="1" applyBorder="1" applyAlignment="1">
      <alignment horizontal="center" vertical="center" wrapText="1"/>
    </xf>
    <xf numFmtId="0" fontId="0" fillId="0" borderId="3" xfId="0" applyFill="1" applyBorder="1" applyAlignment="1">
      <alignment horizontal="center" vertical="center" wrapText="1"/>
    </xf>
    <xf numFmtId="0" fontId="6" fillId="0" borderId="2"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0" fillId="5" borderId="0" xfId="0" applyFill="1" applyBorder="1" applyAlignment="1">
      <alignment horizontal="center" vertical="center" wrapText="1"/>
    </xf>
    <xf numFmtId="0" fontId="0" fillId="0" borderId="2" xfId="0" applyFill="1" applyBorder="1" applyAlignment="1">
      <alignment horizontal="center" vertical="center" wrapText="1"/>
    </xf>
    <xf numFmtId="0" fontId="6" fillId="0"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0" fillId="2" borderId="3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0" xfId="0" applyFill="1" applyBorder="1" applyAlignment="1">
      <alignment horizontal="center" vertical="center" wrapText="1"/>
    </xf>
    <xf numFmtId="0" fontId="6" fillId="5" borderId="0"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7" fillId="0" borderId="8" xfId="49" applyFont="1" applyBorder="1" applyAlignment="1">
      <alignment horizontal="center"/>
    </xf>
    <xf numFmtId="0" fontId="7" fillId="0" borderId="9" xfId="49" applyFont="1" applyBorder="1" applyAlignment="1">
      <alignment horizontal="center"/>
    </xf>
    <xf numFmtId="0" fontId="7" fillId="0" borderId="36" xfId="49" applyFont="1" applyBorder="1" applyAlignment="1">
      <alignment horizontal="center"/>
    </xf>
    <xf numFmtId="0" fontId="6" fillId="0" borderId="31" xfId="49" applyFont="1" applyBorder="1" applyAlignment="1">
      <alignment horizontal="center" vertical="center" wrapText="1"/>
    </xf>
    <xf numFmtId="0" fontId="6" fillId="0" borderId="32" xfId="49" applyBorder="1" applyAlignment="1">
      <alignment horizontal="center" vertical="center" wrapText="1"/>
    </xf>
    <xf numFmtId="0" fontId="6" fillId="0" borderId="31" xfId="49" applyBorder="1" applyAlignment="1">
      <alignment horizontal="center" vertical="center" wrapText="1"/>
    </xf>
    <xf numFmtId="0" fontId="6" fillId="0" borderId="35" xfId="49" applyBorder="1" applyAlignment="1">
      <alignment horizontal="center" vertical="center" wrapText="1"/>
    </xf>
    <xf numFmtId="0" fontId="6" fillId="4" borderId="31" xfId="49" applyFont="1" applyFill="1" applyBorder="1" applyAlignment="1">
      <alignment horizontal="center" vertical="center" wrapText="1"/>
    </xf>
    <xf numFmtId="0" fontId="6" fillId="4" borderId="32" xfId="49" applyFill="1" applyBorder="1" applyAlignment="1">
      <alignment horizontal="center" vertical="center" wrapText="1"/>
    </xf>
    <xf numFmtId="0" fontId="6" fillId="0" borderId="32" xfId="49" applyFont="1" applyBorder="1" applyAlignment="1">
      <alignment horizontal="center" vertical="center" wrapText="1"/>
    </xf>
    <xf numFmtId="0" fontId="6" fillId="0" borderId="35" xfId="49" applyFont="1" applyBorder="1" applyAlignment="1">
      <alignment horizontal="center" vertical="center" wrapText="1"/>
    </xf>
    <xf numFmtId="0" fontId="7" fillId="0" borderId="31" xfId="49" applyFont="1" applyBorder="1" applyAlignment="1">
      <alignment horizontal="center"/>
    </xf>
    <xf numFmtId="0" fontId="7" fillId="0" borderId="35" xfId="49" applyFont="1" applyBorder="1" applyAlignment="1">
      <alignment horizontal="center"/>
    </xf>
    <xf numFmtId="0" fontId="6" fillId="2" borderId="31" xfId="49" applyFont="1" applyFill="1" applyBorder="1" applyAlignment="1">
      <alignment horizontal="center" vertical="center" wrapText="1"/>
    </xf>
    <xf numFmtId="0" fontId="6" fillId="2" borderId="35" xfId="49" applyFill="1" applyBorder="1" applyAlignment="1">
      <alignment horizontal="center" vertical="center" wrapText="1"/>
    </xf>
    <xf numFmtId="0" fontId="6" fillId="0" borderId="37" xfId="49" applyFont="1" applyBorder="1" applyAlignment="1">
      <alignment horizontal="center" vertical="center"/>
    </xf>
    <xf numFmtId="0" fontId="6" fillId="0" borderId="32" xfId="49" applyBorder="1" applyAlignment="1">
      <alignment horizontal="center" vertical="center"/>
    </xf>
    <xf numFmtId="0" fontId="6" fillId="0" borderId="31" xfId="49" applyFont="1" applyFill="1" applyBorder="1" applyAlignment="1">
      <alignment horizontal="center" vertical="center" wrapText="1"/>
    </xf>
    <xf numFmtId="0" fontId="6" fillId="0" borderId="32" xfId="49" applyFont="1" applyFill="1" applyBorder="1" applyAlignment="1">
      <alignment horizontal="center" vertical="center" wrapText="1"/>
    </xf>
    <xf numFmtId="0" fontId="6" fillId="4" borderId="31" xfId="49" applyFill="1" applyBorder="1" applyAlignment="1">
      <alignment horizontal="center" vertical="center" wrapText="1"/>
    </xf>
    <xf numFmtId="0" fontId="6" fillId="0" borderId="0" xfId="49" applyFont="1" applyFill="1" applyBorder="1" applyAlignment="1">
      <alignment horizontal="center" vertical="center" wrapText="1"/>
    </xf>
    <xf numFmtId="0" fontId="6" fillId="0" borderId="3" xfId="49" applyFill="1" applyBorder="1" applyAlignment="1">
      <alignment horizontal="center" vertical="center" wrapText="1"/>
    </xf>
    <xf numFmtId="0" fontId="6" fillId="0" borderId="2" xfId="49" applyFill="1" applyBorder="1" applyAlignment="1">
      <alignment horizontal="center" vertical="center" wrapText="1"/>
    </xf>
    <xf numFmtId="0" fontId="6" fillId="4" borderId="2" xfId="49" applyFill="1" applyBorder="1" applyAlignment="1">
      <alignment horizontal="center" vertical="center" wrapText="1"/>
    </xf>
    <xf numFmtId="0" fontId="6" fillId="4" borderId="3" xfId="49" applyFill="1" applyBorder="1" applyAlignment="1">
      <alignment horizontal="center" vertical="center" wrapText="1"/>
    </xf>
    <xf numFmtId="0" fontId="6" fillId="5" borderId="40" xfId="49" applyFill="1" applyBorder="1" applyAlignment="1">
      <alignment horizontal="center" vertical="center" wrapText="1"/>
    </xf>
    <xf numFmtId="0" fontId="6" fillId="5" borderId="41" xfId="49" applyFill="1" applyBorder="1" applyAlignment="1">
      <alignment horizontal="center" vertical="center" wrapText="1"/>
    </xf>
    <xf numFmtId="0" fontId="6" fillId="0" borderId="0" xfId="0" applyFont="1" applyBorder="1" applyAlignment="1">
      <alignment horizontal="center" vertical="center" wrapText="1"/>
    </xf>
    <xf numFmtId="0" fontId="6" fillId="0" borderId="33" xfId="49" applyBorder="1" applyAlignment="1">
      <alignment horizontal="center" vertical="center" wrapText="1"/>
    </xf>
    <xf numFmtId="0" fontId="6" fillId="0" borderId="34" xfId="49" applyBorder="1" applyAlignment="1">
      <alignment horizontal="center" vertical="center" wrapText="1"/>
    </xf>
    <xf numFmtId="0" fontId="6" fillId="0" borderId="2" xfId="49" applyBorder="1" applyAlignment="1">
      <alignment horizontal="center" vertical="center" wrapText="1"/>
    </xf>
    <xf numFmtId="0" fontId="6" fillId="0" borderId="3" xfId="49" applyBorder="1" applyAlignment="1">
      <alignment horizontal="center" vertical="center" wrapText="1"/>
    </xf>
    <xf numFmtId="0" fontId="6" fillId="0" borderId="33" xfId="49" applyFont="1" applyBorder="1" applyAlignment="1">
      <alignment horizontal="center" vertical="center" wrapText="1"/>
    </xf>
    <xf numFmtId="0" fontId="39" fillId="0" borderId="0" xfId="49" applyFont="1" applyBorder="1" applyAlignment="1">
      <alignment horizontal="center" vertical="center" wrapText="1"/>
    </xf>
    <xf numFmtId="0" fontId="6" fillId="6" borderId="33" xfId="49" applyFill="1" applyBorder="1" applyAlignment="1">
      <alignment horizontal="center" vertical="center"/>
    </xf>
    <xf numFmtId="0" fontId="6" fillId="6" borderId="34" xfId="49" applyFill="1" applyBorder="1" applyAlignment="1">
      <alignment horizontal="center" vertical="center"/>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54" fillId="5" borderId="0" xfId="0" applyFont="1" applyFill="1" applyBorder="1" applyAlignment="1">
      <alignment horizontal="center" vertical="center" wrapText="1"/>
    </xf>
    <xf numFmtId="0" fontId="6" fillId="0" borderId="39" xfId="0" applyFont="1" applyBorder="1" applyAlignment="1">
      <alignment horizontal="center" vertical="center" wrapText="1"/>
    </xf>
    <xf numFmtId="0" fontId="6" fillId="0" borderId="38" xfId="0" applyFont="1" applyBorder="1" applyAlignment="1">
      <alignment horizontal="center" vertical="center" wrapText="1"/>
    </xf>
    <xf numFmtId="0" fontId="6" fillId="2" borderId="2" xfId="49" applyFill="1" applyBorder="1" applyAlignment="1">
      <alignment horizontal="center" vertical="center" wrapText="1"/>
    </xf>
    <xf numFmtId="0" fontId="6" fillId="2" borderId="0" xfId="49" applyFill="1" applyBorder="1" applyAlignment="1">
      <alignment horizontal="center" vertical="center" wrapText="1"/>
    </xf>
    <xf numFmtId="0" fontId="6" fillId="0" borderId="39" xfId="49" applyBorder="1" applyAlignment="1">
      <alignment horizontal="center" vertical="center"/>
    </xf>
    <xf numFmtId="0" fontId="6" fillId="0" borderId="34" xfId="49" applyBorder="1" applyAlignment="1">
      <alignment horizontal="center" vertical="center"/>
    </xf>
    <xf numFmtId="0" fontId="6" fillId="0" borderId="33" xfId="49" applyBorder="1" applyAlignment="1">
      <alignment horizontal="center" vertical="center"/>
    </xf>
    <xf numFmtId="0" fontId="6" fillId="0" borderId="38" xfId="49" applyBorder="1" applyAlignment="1">
      <alignment horizontal="center" vertical="center"/>
    </xf>
    <xf numFmtId="0" fontId="6" fillId="0" borderId="31" xfId="49" applyBorder="1" applyAlignment="1">
      <alignment horizontal="center" vertical="center"/>
    </xf>
    <xf numFmtId="0" fontId="6" fillId="0" borderId="35" xfId="49" applyBorder="1" applyAlignment="1">
      <alignment horizontal="center" vertical="center"/>
    </xf>
    <xf numFmtId="0" fontId="6" fillId="6" borderId="31" xfId="49" applyFill="1" applyBorder="1" applyAlignment="1">
      <alignment horizontal="center" vertical="center"/>
    </xf>
    <xf numFmtId="0" fontId="6" fillId="6" borderId="32" xfId="49" applyFill="1" applyBorder="1" applyAlignment="1">
      <alignment horizontal="center" vertical="center"/>
    </xf>
    <xf numFmtId="0" fontId="36" fillId="0" borderId="27" xfId="1" applyFont="1" applyFill="1" applyBorder="1" applyAlignment="1" applyProtection="1">
      <alignment horizontal="left" vertical="center" wrapText="1"/>
    </xf>
    <xf numFmtId="0" fontId="36" fillId="0" borderId="58" xfId="1" applyFont="1" applyFill="1" applyBorder="1" applyAlignment="1" applyProtection="1">
      <alignment horizontal="left" vertical="center" wrapText="1"/>
    </xf>
    <xf numFmtId="0" fontId="36" fillId="0" borderId="26" xfId="1" applyFont="1" applyFill="1" applyBorder="1" applyAlignment="1" applyProtection="1">
      <alignment horizontal="left" vertical="center" wrapText="1"/>
    </xf>
    <xf numFmtId="3" fontId="40" fillId="0" borderId="27" xfId="3" applyNumberFormat="1" applyFont="1" applyFill="1" applyBorder="1" applyAlignment="1">
      <alignment horizontal="left" vertical="center"/>
    </xf>
    <xf numFmtId="3" fontId="40" fillId="0" borderId="58" xfId="3" applyNumberFormat="1" applyFont="1" applyFill="1" applyBorder="1" applyAlignment="1">
      <alignment horizontal="left" vertical="center"/>
    </xf>
    <xf numFmtId="3" fontId="40" fillId="0" borderId="26" xfId="3" applyNumberFormat="1" applyFont="1" applyFill="1" applyBorder="1" applyAlignment="1">
      <alignment horizontal="left" vertical="center"/>
    </xf>
    <xf numFmtId="3" fontId="12" fillId="0" borderId="0" xfId="0" applyNumberFormat="1" applyFont="1" applyAlignment="1">
      <alignment horizontal="center" vertical="center"/>
    </xf>
    <xf numFmtId="0" fontId="12" fillId="0" borderId="1" xfId="0" applyFont="1" applyBorder="1" applyAlignment="1">
      <alignment horizontal="center" vertical="center" wrapText="1"/>
    </xf>
    <xf numFmtId="0" fontId="36" fillId="0" borderId="1" xfId="1" applyFont="1" applyFill="1" applyBorder="1" applyAlignment="1" applyProtection="1">
      <alignment horizontal="left" vertical="center" wrapText="1"/>
    </xf>
    <xf numFmtId="0" fontId="13" fillId="0" borderId="1" xfId="0" applyFont="1" applyBorder="1" applyAlignment="1">
      <alignment horizontal="center" vertical="center" wrapText="1"/>
    </xf>
    <xf numFmtId="0" fontId="12" fillId="0" borderId="10" xfId="0" applyFont="1" applyBorder="1" applyAlignment="1">
      <alignment horizontal="center" vertical="center"/>
    </xf>
    <xf numFmtId="0" fontId="12" fillId="0" borderId="56" xfId="0" applyFont="1" applyBorder="1" applyAlignment="1">
      <alignment horizontal="center" vertical="center"/>
    </xf>
    <xf numFmtId="0" fontId="12" fillId="0" borderId="11" xfId="0" applyFont="1" applyBorder="1" applyAlignment="1">
      <alignment horizontal="center" vertical="center"/>
    </xf>
    <xf numFmtId="0" fontId="35" fillId="0" borderId="57" xfId="44" applyFont="1" applyBorder="1" applyAlignment="1">
      <alignment horizontal="center" vertical="center"/>
    </xf>
    <xf numFmtId="0" fontId="35" fillId="0" borderId="58" xfId="44" applyFont="1" applyBorder="1" applyAlignment="1">
      <alignment horizontal="center" vertical="center"/>
    </xf>
    <xf numFmtId="0" fontId="35" fillId="0" borderId="59" xfId="44" applyFont="1" applyBorder="1" applyAlignment="1">
      <alignment horizontal="center" vertical="center"/>
    </xf>
    <xf numFmtId="0" fontId="13" fillId="0" borderId="0" xfId="0" applyFont="1" applyAlignment="1">
      <alignment horizontal="left" vertical="center" wrapText="1"/>
    </xf>
    <xf numFmtId="0" fontId="12" fillId="0" borderId="0" xfId="0" applyFont="1" applyAlignment="1">
      <alignment horizontal="center" vertical="center"/>
    </xf>
  </cellXfs>
  <cellStyles count="105">
    <cellStyle name="20% - Accent1" xfId="21" builtinId="30" customBuiltin="1"/>
    <cellStyle name="20% - Accent1 2" xfId="68" xr:uid="{00000000-0005-0000-0000-000001000000}"/>
    <cellStyle name="20% - Accent1 3" xfId="93" xr:uid="{00000000-0005-0000-0000-000002000000}"/>
    <cellStyle name="20% - Accent2" xfId="25" builtinId="34" customBuiltin="1"/>
    <cellStyle name="20% - Accent2 2" xfId="72" xr:uid="{00000000-0005-0000-0000-000004000000}"/>
    <cellStyle name="20% - Accent2 3" xfId="95" xr:uid="{00000000-0005-0000-0000-000005000000}"/>
    <cellStyle name="20% - Accent3" xfId="29" builtinId="38" customBuiltin="1"/>
    <cellStyle name="20% - Accent3 2" xfId="76" xr:uid="{00000000-0005-0000-0000-000007000000}"/>
    <cellStyle name="20% - Accent3 3" xfId="97" xr:uid="{00000000-0005-0000-0000-000008000000}"/>
    <cellStyle name="20% - Accent4" xfId="33" builtinId="42" customBuiltin="1"/>
    <cellStyle name="20% - Accent4 2" xfId="80" xr:uid="{00000000-0005-0000-0000-00000A000000}"/>
    <cellStyle name="20% - Accent4 3" xfId="99" xr:uid="{00000000-0005-0000-0000-00000B000000}"/>
    <cellStyle name="20% - Accent5" xfId="37" builtinId="46" customBuiltin="1"/>
    <cellStyle name="20% - Accent5 2" xfId="84" xr:uid="{00000000-0005-0000-0000-00000D000000}"/>
    <cellStyle name="20% - Accent5 3" xfId="101" xr:uid="{00000000-0005-0000-0000-00000E000000}"/>
    <cellStyle name="20% - Accent6" xfId="41" builtinId="50" customBuiltin="1"/>
    <cellStyle name="20% - Accent6 2" xfId="88" xr:uid="{00000000-0005-0000-0000-000010000000}"/>
    <cellStyle name="20% - Accent6 3" xfId="103" xr:uid="{00000000-0005-0000-0000-000011000000}"/>
    <cellStyle name="40% - Accent1" xfId="22" builtinId="31" customBuiltin="1"/>
    <cellStyle name="40% - Accent1 2" xfId="69" xr:uid="{00000000-0005-0000-0000-000013000000}"/>
    <cellStyle name="40% - Accent1 3" xfId="94" xr:uid="{00000000-0005-0000-0000-000014000000}"/>
    <cellStyle name="40% - Accent2" xfId="26" builtinId="35" customBuiltin="1"/>
    <cellStyle name="40% - Accent2 2" xfId="73" xr:uid="{00000000-0005-0000-0000-000016000000}"/>
    <cellStyle name="40% - Accent2 3" xfId="96" xr:uid="{00000000-0005-0000-0000-000017000000}"/>
    <cellStyle name="40% - Accent3" xfId="30" builtinId="39" customBuiltin="1"/>
    <cellStyle name="40% - Accent3 2" xfId="77" xr:uid="{00000000-0005-0000-0000-000019000000}"/>
    <cellStyle name="40% - Accent3 3" xfId="98" xr:uid="{00000000-0005-0000-0000-00001A000000}"/>
    <cellStyle name="40% - Accent4" xfId="34" builtinId="43" customBuiltin="1"/>
    <cellStyle name="40% - Accent4 2" xfId="81" xr:uid="{00000000-0005-0000-0000-00001C000000}"/>
    <cellStyle name="40% - Accent4 3" xfId="100" xr:uid="{00000000-0005-0000-0000-00001D000000}"/>
    <cellStyle name="40% - Accent5" xfId="38" builtinId="47" customBuiltin="1"/>
    <cellStyle name="40% - Accent5 2" xfId="85" xr:uid="{00000000-0005-0000-0000-00001F000000}"/>
    <cellStyle name="40% - Accent5 3" xfId="102" xr:uid="{00000000-0005-0000-0000-000020000000}"/>
    <cellStyle name="40% - Accent6" xfId="42" builtinId="51" customBuiltin="1"/>
    <cellStyle name="40% - Accent6 2" xfId="89" xr:uid="{00000000-0005-0000-0000-000022000000}"/>
    <cellStyle name="40% - Accent6 3" xfId="104" xr:uid="{00000000-0005-0000-0000-000023000000}"/>
    <cellStyle name="60% - Accent1" xfId="23" builtinId="32" customBuiltin="1"/>
    <cellStyle name="60% - Accent1 2" xfId="70" xr:uid="{00000000-0005-0000-0000-000025000000}"/>
    <cellStyle name="60% - Accent2" xfId="27" builtinId="36" customBuiltin="1"/>
    <cellStyle name="60% - Accent2 2" xfId="74" xr:uid="{00000000-0005-0000-0000-000027000000}"/>
    <cellStyle name="60% - Accent3" xfId="31" builtinId="40" customBuiltin="1"/>
    <cellStyle name="60% - Accent3 2" xfId="78" xr:uid="{00000000-0005-0000-0000-000029000000}"/>
    <cellStyle name="60% - Accent4" xfId="35" builtinId="44" customBuiltin="1"/>
    <cellStyle name="60% - Accent4 2" xfId="82" xr:uid="{00000000-0005-0000-0000-00002B000000}"/>
    <cellStyle name="60% - Accent5" xfId="39" builtinId="48" customBuiltin="1"/>
    <cellStyle name="60% - Accent5 2" xfId="86" xr:uid="{00000000-0005-0000-0000-00002D000000}"/>
    <cellStyle name="60% - Accent6" xfId="43" builtinId="52" customBuiltin="1"/>
    <cellStyle name="60% - Accent6 2" xfId="90" xr:uid="{00000000-0005-0000-0000-00002F000000}"/>
    <cellStyle name="Accent1" xfId="20" builtinId="29" customBuiltin="1"/>
    <cellStyle name="Accent1 2" xfId="67" xr:uid="{00000000-0005-0000-0000-000031000000}"/>
    <cellStyle name="Accent2" xfId="24" builtinId="33" customBuiltin="1"/>
    <cellStyle name="Accent2 2" xfId="71" xr:uid="{00000000-0005-0000-0000-000033000000}"/>
    <cellStyle name="Accent3" xfId="28" builtinId="37" customBuiltin="1"/>
    <cellStyle name="Accent3 2" xfId="75" xr:uid="{00000000-0005-0000-0000-000035000000}"/>
    <cellStyle name="Accent4" xfId="32" builtinId="41" customBuiltin="1"/>
    <cellStyle name="Accent4 2" xfId="79" xr:uid="{00000000-0005-0000-0000-000037000000}"/>
    <cellStyle name="Accent5" xfId="36" builtinId="45" customBuiltin="1"/>
    <cellStyle name="Accent5 2" xfId="83" xr:uid="{00000000-0005-0000-0000-000039000000}"/>
    <cellStyle name="Accent6" xfId="40" builtinId="49" customBuiltin="1"/>
    <cellStyle name="Accent6 2" xfId="87" xr:uid="{00000000-0005-0000-0000-00003B000000}"/>
    <cellStyle name="Bad" xfId="10" builtinId="27" customBuiltin="1"/>
    <cellStyle name="Bad 2" xfId="56" xr:uid="{00000000-0005-0000-0000-00003D000000}"/>
    <cellStyle name="Calculation" xfId="14" builtinId="22" customBuiltin="1"/>
    <cellStyle name="Calculation 2" xfId="60" xr:uid="{00000000-0005-0000-0000-00003F000000}"/>
    <cellStyle name="Check Cell" xfId="16" builtinId="23" customBuiltin="1"/>
    <cellStyle name="Check Cell 2" xfId="62" xr:uid="{00000000-0005-0000-0000-000041000000}"/>
    <cellStyle name="Explanatory Text" xfId="18" builtinId="53" customBuiltin="1"/>
    <cellStyle name="Explanatory Text 2" xfId="65" xr:uid="{00000000-0005-0000-0000-000043000000}"/>
    <cellStyle name="Good" xfId="9" builtinId="26" customBuiltin="1"/>
    <cellStyle name="Good 2" xfId="55" xr:uid="{00000000-0005-0000-0000-000045000000}"/>
    <cellStyle name="Heading 1" xfId="5" builtinId="16" customBuiltin="1"/>
    <cellStyle name="Heading 1 2" xfId="51" xr:uid="{00000000-0005-0000-0000-000047000000}"/>
    <cellStyle name="Heading 2" xfId="6" builtinId="17" customBuiltin="1"/>
    <cellStyle name="Heading 2 2" xfId="52" xr:uid="{00000000-0005-0000-0000-000049000000}"/>
    <cellStyle name="Heading 3" xfId="7" builtinId="18" customBuiltin="1"/>
    <cellStyle name="Heading 3 2" xfId="53" xr:uid="{00000000-0005-0000-0000-00004B000000}"/>
    <cellStyle name="Heading 4" xfId="8" builtinId="19" customBuiltin="1"/>
    <cellStyle name="Heading 4 2" xfId="54" xr:uid="{00000000-0005-0000-0000-00004D000000}"/>
    <cellStyle name="Hyperlink" xfId="1" builtinId="8"/>
    <cellStyle name="Input" xfId="12" builtinId="20" customBuiltin="1"/>
    <cellStyle name="Input 2" xfId="58" xr:uid="{00000000-0005-0000-0000-000050000000}"/>
    <cellStyle name="Linked Cell" xfId="15" builtinId="24" customBuiltin="1"/>
    <cellStyle name="Linked Cell 2" xfId="61" xr:uid="{00000000-0005-0000-0000-000052000000}"/>
    <cellStyle name="Neutral" xfId="11" builtinId="28" customBuiltin="1"/>
    <cellStyle name="Neutral 2" xfId="57" xr:uid="{00000000-0005-0000-0000-000054000000}"/>
    <cellStyle name="Normal" xfId="0" builtinId="0"/>
    <cellStyle name="Normal 2" xfId="44" xr:uid="{00000000-0005-0000-0000-000056000000}"/>
    <cellStyle name="Normal 3" xfId="46" xr:uid="{00000000-0005-0000-0000-000057000000}"/>
    <cellStyle name="Normal 3 2" xfId="48" xr:uid="{00000000-0005-0000-0000-000058000000}"/>
    <cellStyle name="Normal 3 3" xfId="47" xr:uid="{00000000-0005-0000-0000-000059000000}"/>
    <cellStyle name="Normal 4" xfId="49" xr:uid="{00000000-0005-0000-0000-00005A000000}"/>
    <cellStyle name="Normal 5" xfId="50" xr:uid="{00000000-0005-0000-0000-00005B000000}"/>
    <cellStyle name="Normal 6" xfId="91" xr:uid="{00000000-0005-0000-0000-00005C000000}"/>
    <cellStyle name="Normal_2004-2005" xfId="2" xr:uid="{00000000-0005-0000-0000-00005D000000}"/>
    <cellStyle name="Normal_Sheet1" xfId="3" xr:uid="{00000000-0005-0000-0000-00005E000000}"/>
    <cellStyle name="Note 2" xfId="45" xr:uid="{00000000-0005-0000-0000-00005F000000}"/>
    <cellStyle name="Note 3" xfId="64" xr:uid="{00000000-0005-0000-0000-000060000000}"/>
    <cellStyle name="Note 4" xfId="92" xr:uid="{00000000-0005-0000-0000-000061000000}"/>
    <cellStyle name="Output" xfId="13" builtinId="21" customBuiltin="1"/>
    <cellStyle name="Output 2" xfId="59" xr:uid="{00000000-0005-0000-0000-000063000000}"/>
    <cellStyle name="Title" xfId="4" builtinId="15" customBuiltin="1"/>
    <cellStyle name="Total" xfId="19" builtinId="25" customBuiltin="1"/>
    <cellStyle name="Total 2" xfId="66" xr:uid="{00000000-0005-0000-0000-000066000000}"/>
    <cellStyle name="Warning Text" xfId="17" builtinId="11" customBuiltin="1"/>
    <cellStyle name="Warning Text 2" xfId="63" xr:uid="{00000000-0005-0000-0000-00006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environment.gov.au/indigenous/ipa/declared/uunguu.html" TargetMode="External"/><Relationship Id="rId3" Type="http://schemas.openxmlformats.org/officeDocument/2006/relationships/hyperlink" Target="http://www.environment.gov.au/indigenous/ipa/declared/birriliburu.html" TargetMode="External"/><Relationship Id="rId7" Type="http://schemas.openxmlformats.org/officeDocument/2006/relationships/hyperlink" Target="http://www.environment.gov.au/indigenous/ipa/declared/paruku.html" TargetMode="External"/><Relationship Id="rId2" Type="http://schemas.openxmlformats.org/officeDocument/2006/relationships/hyperlink" Target="http://www.environment.gov.au/indigenous/ipa/declared/bardijawi.html" TargetMode="External"/><Relationship Id="rId1" Type="http://schemas.openxmlformats.org/officeDocument/2006/relationships/hyperlink" Target="http://www.environment.gov.au/indigenous/ipa/declared/balangarra.html" TargetMode="External"/><Relationship Id="rId6" Type="http://schemas.openxmlformats.org/officeDocument/2006/relationships/hyperlink" Target="http://www.environment.gov.au/indigenous/ipa/declared/ninghan.html" TargetMode="External"/><Relationship Id="rId11" Type="http://schemas.openxmlformats.org/officeDocument/2006/relationships/printerSettings" Target="../printerSettings/printerSettings3.bin"/><Relationship Id="rId5" Type="http://schemas.openxmlformats.org/officeDocument/2006/relationships/hyperlink" Target="http://www.environment.gov.au/indigenous/ipa/declared/ngaanyatjarra.html" TargetMode="External"/><Relationship Id="rId10" Type="http://schemas.openxmlformats.org/officeDocument/2006/relationships/hyperlink" Target="http://www.environment.gov.au/indigenous/ipa/declared/wilinggin.html" TargetMode="External"/><Relationship Id="rId4" Type="http://schemas.openxmlformats.org/officeDocument/2006/relationships/hyperlink" Target="http://www.environment.gov.au/indigenous/ipa/declared/dambimangari.html" TargetMode="External"/><Relationship Id="rId9" Type="http://schemas.openxmlformats.org/officeDocument/2006/relationships/hyperlink" Target="http://www.environment.gov.au/indigenous/ipa/declared/warlu-jilajaa-jumu.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85"/>
  <sheetViews>
    <sheetView tabSelected="1" zoomScale="80" zoomScaleNormal="80" zoomScaleSheetLayoutView="30" workbookViewId="0">
      <pane xSplit="3" ySplit="6" topLeftCell="D7" activePane="bottomRight" state="frozen"/>
      <selection pane="topRight" activeCell="D1" sqref="D1"/>
      <selection pane="bottomLeft" activeCell="A7" sqref="A7"/>
      <selection pane="bottomRight"/>
    </sheetView>
  </sheetViews>
  <sheetFormatPr defaultRowHeight="12.75" x14ac:dyDescent="0.2"/>
  <cols>
    <col min="1" max="1" width="22.140625" style="33" bestFit="1" customWidth="1"/>
    <col min="2" max="2" width="25.5703125" style="33" bestFit="1" customWidth="1"/>
    <col min="3" max="3" width="15.7109375" style="34" customWidth="1"/>
    <col min="4" max="5" width="13.140625" style="33" customWidth="1"/>
    <col min="6" max="6" width="13.28515625" style="33" customWidth="1"/>
    <col min="7" max="7" width="13.140625" style="33" customWidth="1"/>
    <col min="8" max="9" width="12" style="33" customWidth="1"/>
    <col min="10" max="11" width="10.7109375" style="33" customWidth="1"/>
    <col min="12" max="13" width="12" style="33" customWidth="1"/>
    <col min="14" max="14" width="15.28515625" style="33" customWidth="1"/>
    <col min="15" max="19" width="13.140625" style="33" customWidth="1"/>
    <col min="20" max="21" width="10.7109375" style="33" customWidth="1"/>
    <col min="22" max="23" width="13.5703125" style="33" customWidth="1"/>
    <col min="24" max="24" width="13" style="33" bestFit="1" customWidth="1"/>
    <col min="25" max="25" width="12" style="33" customWidth="1"/>
    <col min="26" max="29" width="10.7109375" style="33" customWidth="1"/>
    <col min="30" max="31" width="13.5703125" style="33" customWidth="1"/>
    <col min="32" max="32" width="13" style="33" bestFit="1" customWidth="1"/>
    <col min="33" max="33" width="12" style="33" customWidth="1"/>
    <col min="34" max="37" width="10.7109375" style="33" customWidth="1"/>
    <col min="38" max="39" width="13.5703125" style="33" customWidth="1"/>
    <col min="40" max="42" width="10.7109375" style="33" customWidth="1"/>
    <col min="43" max="43" width="13.28515625" style="33" customWidth="1"/>
    <col min="44" max="47" width="13.5703125" style="33" customWidth="1"/>
    <col min="48" max="51" width="10.5703125" style="32" customWidth="1"/>
    <col min="52" max="53" width="13.5703125" style="32" customWidth="1"/>
    <col min="54" max="16384" width="9.140625" style="32"/>
  </cols>
  <sheetData>
    <row r="1" spans="1:53" x14ac:dyDescent="0.2">
      <c r="J1" s="35" t="s">
        <v>324</v>
      </c>
    </row>
    <row r="2" spans="1:53" ht="13.5" thickBot="1" x14ac:dyDescent="0.25"/>
    <row r="3" spans="1:53" s="106" customFormat="1" ht="13.5" thickBot="1" x14ac:dyDescent="0.25">
      <c r="A3" s="104"/>
      <c r="B3" s="104"/>
      <c r="C3" s="105"/>
      <c r="D3" s="223" t="s">
        <v>3</v>
      </c>
      <c r="E3" s="224"/>
      <c r="F3" s="225"/>
      <c r="G3" s="225"/>
      <c r="H3" s="225"/>
      <c r="I3" s="225"/>
      <c r="J3" s="225"/>
      <c r="K3" s="225"/>
      <c r="L3" s="225"/>
      <c r="M3" s="225"/>
      <c r="N3" s="225"/>
      <c r="O3" s="226"/>
      <c r="P3" s="217"/>
      <c r="Q3" s="217"/>
      <c r="R3" s="239" t="s">
        <v>316</v>
      </c>
      <c r="S3" s="225"/>
      <c r="T3" s="225"/>
      <c r="U3" s="225"/>
      <c r="V3" s="225"/>
      <c r="W3" s="225"/>
      <c r="X3" s="225"/>
      <c r="Y3" s="225"/>
      <c r="Z3" s="225"/>
      <c r="AA3" s="225"/>
      <c r="AB3" s="225"/>
      <c r="AC3" s="225"/>
      <c r="AD3" s="225"/>
      <c r="AE3" s="225"/>
      <c r="AF3" s="239" t="s">
        <v>315</v>
      </c>
      <c r="AG3" s="225"/>
      <c r="AH3" s="225"/>
      <c r="AI3" s="225"/>
      <c r="AJ3" s="225"/>
      <c r="AK3" s="225"/>
      <c r="AL3" s="225"/>
      <c r="AM3" s="225"/>
      <c r="AN3" s="225"/>
      <c r="AO3" s="225"/>
      <c r="AP3" s="225"/>
      <c r="AQ3" s="225"/>
      <c r="AR3" s="225"/>
      <c r="AS3" s="226"/>
      <c r="AT3" s="104"/>
      <c r="AU3" s="104"/>
      <c r="AV3" s="239" t="s">
        <v>290</v>
      </c>
      <c r="AW3" s="225"/>
      <c r="AX3" s="225"/>
      <c r="AY3" s="226"/>
    </row>
    <row r="4" spans="1:53" s="93" customFormat="1" ht="26.25" customHeight="1" x14ac:dyDescent="0.2">
      <c r="A4" s="53"/>
      <c r="B4" s="53"/>
      <c r="C4" s="53"/>
      <c r="D4" s="227" t="s">
        <v>287</v>
      </c>
      <c r="E4" s="228"/>
      <c r="F4" s="227" t="s">
        <v>323</v>
      </c>
      <c r="G4" s="228"/>
      <c r="H4" s="229" t="s">
        <v>285</v>
      </c>
      <c r="I4" s="228"/>
      <c r="J4" s="229" t="s">
        <v>6</v>
      </c>
      <c r="K4" s="230"/>
      <c r="L4" s="229" t="s">
        <v>11</v>
      </c>
      <c r="M4" s="228"/>
      <c r="N4" s="233" t="s">
        <v>317</v>
      </c>
      <c r="O4" s="234"/>
      <c r="P4" s="227" t="s">
        <v>323</v>
      </c>
      <c r="Q4" s="249"/>
      <c r="R4" s="229" t="s">
        <v>285</v>
      </c>
      <c r="S4" s="228"/>
      <c r="T4" s="227" t="s">
        <v>6</v>
      </c>
      <c r="U4" s="228"/>
      <c r="V4" s="229" t="s">
        <v>11</v>
      </c>
      <c r="W4" s="228"/>
      <c r="X4" s="235" t="s">
        <v>289</v>
      </c>
      <c r="Y4" s="228"/>
      <c r="Z4" s="229" t="s">
        <v>9</v>
      </c>
      <c r="AA4" s="228"/>
      <c r="AB4" s="241" t="s">
        <v>312</v>
      </c>
      <c r="AC4" s="242"/>
      <c r="AD4" s="240" t="s">
        <v>12</v>
      </c>
      <c r="AE4" s="234"/>
      <c r="AF4" s="258" t="s">
        <v>303</v>
      </c>
      <c r="AG4" s="259"/>
      <c r="AH4" s="260" t="s">
        <v>15</v>
      </c>
      <c r="AI4" s="259"/>
      <c r="AJ4" s="263" t="s">
        <v>15</v>
      </c>
      <c r="AK4" s="259"/>
      <c r="AL4" s="261" t="s">
        <v>377</v>
      </c>
      <c r="AM4" s="271"/>
      <c r="AN4" s="227" t="s">
        <v>313</v>
      </c>
      <c r="AO4" s="249"/>
      <c r="AP4" s="235" t="s">
        <v>314</v>
      </c>
      <c r="AQ4" s="249"/>
      <c r="AR4" s="265" t="s">
        <v>381</v>
      </c>
      <c r="AS4" s="266"/>
      <c r="AT4" s="267" t="s">
        <v>318</v>
      </c>
      <c r="AU4" s="268"/>
      <c r="AV4" s="250" t="s">
        <v>319</v>
      </c>
      <c r="AW4" s="251"/>
      <c r="AX4" s="252" t="s">
        <v>25</v>
      </c>
      <c r="AY4" s="253"/>
      <c r="AZ4" s="245" t="s">
        <v>8</v>
      </c>
      <c r="BA4" s="246"/>
    </row>
    <row r="5" spans="1:53" s="93" customFormat="1" ht="55.5" customHeight="1" thickBot="1" x14ac:dyDescent="0.25">
      <c r="A5" s="53"/>
      <c r="B5" s="53"/>
      <c r="C5" s="53"/>
      <c r="D5" s="220" t="s">
        <v>286</v>
      </c>
      <c r="E5" s="221"/>
      <c r="F5" s="220" t="s">
        <v>20</v>
      </c>
      <c r="G5" s="222"/>
      <c r="H5" s="220" t="s">
        <v>20</v>
      </c>
      <c r="I5" s="221"/>
      <c r="J5" s="238" t="s">
        <v>20</v>
      </c>
      <c r="K5" s="221"/>
      <c r="L5" s="236" t="s">
        <v>19</v>
      </c>
      <c r="M5" s="237"/>
      <c r="N5" s="231" t="s">
        <v>23</v>
      </c>
      <c r="O5" s="232"/>
      <c r="P5" s="220" t="s">
        <v>376</v>
      </c>
      <c r="Q5" s="222"/>
      <c r="R5" s="238" t="s">
        <v>21</v>
      </c>
      <c r="S5" s="221"/>
      <c r="T5" s="238" t="s">
        <v>21</v>
      </c>
      <c r="U5" s="221"/>
      <c r="V5" s="236" t="s">
        <v>18</v>
      </c>
      <c r="W5" s="237"/>
      <c r="X5" s="220" t="s">
        <v>288</v>
      </c>
      <c r="Y5" s="221"/>
      <c r="Z5" s="236" t="s">
        <v>10</v>
      </c>
      <c r="AA5" s="237"/>
      <c r="AB5" s="243" t="s">
        <v>379</v>
      </c>
      <c r="AC5" s="244"/>
      <c r="AD5" s="231" t="s">
        <v>13</v>
      </c>
      <c r="AE5" s="232"/>
      <c r="AF5" s="258" t="s">
        <v>301</v>
      </c>
      <c r="AG5" s="259"/>
      <c r="AH5" s="260" t="s">
        <v>322</v>
      </c>
      <c r="AI5" s="264"/>
      <c r="AJ5" s="260" t="s">
        <v>328</v>
      </c>
      <c r="AK5" s="264"/>
      <c r="AL5" s="261" t="s">
        <v>382</v>
      </c>
      <c r="AM5" s="262"/>
      <c r="AN5" s="220" t="s">
        <v>378</v>
      </c>
      <c r="AO5" s="222"/>
      <c r="AP5" s="272" t="s">
        <v>383</v>
      </c>
      <c r="AQ5" s="244"/>
      <c r="AR5" s="265" t="s">
        <v>380</v>
      </c>
      <c r="AS5" s="266"/>
      <c r="AT5" s="269" t="s">
        <v>14</v>
      </c>
      <c r="AU5" s="270"/>
      <c r="AV5" s="256" t="s">
        <v>24</v>
      </c>
      <c r="AW5" s="257"/>
      <c r="AX5" s="254" t="s">
        <v>24</v>
      </c>
      <c r="AY5" s="255"/>
      <c r="AZ5" s="247" t="s">
        <v>26</v>
      </c>
      <c r="BA5" s="248"/>
    </row>
    <row r="6" spans="1:53" customFormat="1" ht="13.5" thickBot="1" x14ac:dyDescent="0.25">
      <c r="A6" s="54" t="s">
        <v>16</v>
      </c>
      <c r="B6" s="55" t="s">
        <v>1</v>
      </c>
      <c r="C6" s="55" t="s">
        <v>2</v>
      </c>
      <c r="D6" s="56" t="s">
        <v>0</v>
      </c>
      <c r="E6" s="57" t="s">
        <v>5</v>
      </c>
      <c r="F6" s="56" t="s">
        <v>0</v>
      </c>
      <c r="G6" s="57" t="s">
        <v>5</v>
      </c>
      <c r="H6" s="56" t="s">
        <v>0</v>
      </c>
      <c r="I6" s="57" t="s">
        <v>5</v>
      </c>
      <c r="J6" s="56" t="s">
        <v>0</v>
      </c>
      <c r="K6" s="58" t="s">
        <v>5</v>
      </c>
      <c r="L6" s="56" t="s">
        <v>0</v>
      </c>
      <c r="M6" s="57" t="s">
        <v>5</v>
      </c>
      <c r="N6" s="59" t="s">
        <v>0</v>
      </c>
      <c r="O6" s="60" t="s">
        <v>5</v>
      </c>
      <c r="P6" s="56" t="s">
        <v>0</v>
      </c>
      <c r="Q6" s="57" t="s">
        <v>5</v>
      </c>
      <c r="R6" s="56" t="s">
        <v>0</v>
      </c>
      <c r="S6" s="57" t="s">
        <v>5</v>
      </c>
      <c r="T6" s="56" t="s">
        <v>0</v>
      </c>
      <c r="U6" s="57" t="s">
        <v>5</v>
      </c>
      <c r="V6" s="56" t="s">
        <v>0</v>
      </c>
      <c r="W6" s="57" t="s">
        <v>5</v>
      </c>
      <c r="X6" s="61" t="s">
        <v>0</v>
      </c>
      <c r="Y6" s="57" t="s">
        <v>5</v>
      </c>
      <c r="Z6" s="56" t="s">
        <v>0</v>
      </c>
      <c r="AA6" s="57" t="s">
        <v>5</v>
      </c>
      <c r="AB6" s="108" t="s">
        <v>0</v>
      </c>
      <c r="AC6" s="57" t="s">
        <v>5</v>
      </c>
      <c r="AD6" s="59" t="s">
        <v>0</v>
      </c>
      <c r="AE6" s="60" t="s">
        <v>5</v>
      </c>
      <c r="AF6" s="61" t="s">
        <v>0</v>
      </c>
      <c r="AG6" s="57" t="s">
        <v>5</v>
      </c>
      <c r="AH6" s="61" t="s">
        <v>0</v>
      </c>
      <c r="AI6" s="57" t="s">
        <v>5</v>
      </c>
      <c r="AJ6" s="126" t="s">
        <v>0</v>
      </c>
      <c r="AK6" s="127" t="s">
        <v>5</v>
      </c>
      <c r="AL6" s="62" t="s">
        <v>0</v>
      </c>
      <c r="AM6" s="58" t="s">
        <v>5</v>
      </c>
      <c r="AN6" s="56" t="s">
        <v>0</v>
      </c>
      <c r="AO6" s="57" t="s">
        <v>5</v>
      </c>
      <c r="AP6" s="214" t="s">
        <v>0</v>
      </c>
      <c r="AQ6" s="215" t="s">
        <v>5</v>
      </c>
      <c r="AR6" s="59" t="s">
        <v>0</v>
      </c>
      <c r="AS6" s="60" t="s">
        <v>5</v>
      </c>
      <c r="AT6" s="63" t="s">
        <v>0</v>
      </c>
      <c r="AU6" s="64" t="s">
        <v>5</v>
      </c>
      <c r="AV6" s="56" t="s">
        <v>0</v>
      </c>
      <c r="AW6" s="57" t="s">
        <v>5</v>
      </c>
      <c r="AX6" s="214" t="s">
        <v>0</v>
      </c>
      <c r="AY6" s="215" t="s">
        <v>5</v>
      </c>
      <c r="AZ6" s="59" t="s">
        <v>0</v>
      </c>
      <c r="BA6" s="60" t="s">
        <v>5</v>
      </c>
    </row>
    <row r="7" spans="1:53" customFormat="1" x14ac:dyDescent="0.2">
      <c r="A7" s="85" t="s">
        <v>27</v>
      </c>
      <c r="B7" s="86" t="s">
        <v>28</v>
      </c>
      <c r="C7" s="87">
        <v>2992929.3902736609</v>
      </c>
      <c r="D7" s="71">
        <v>899.56635363861005</v>
      </c>
      <c r="E7" s="65">
        <v>3.0056384108559191E-2</v>
      </c>
      <c r="F7" s="65">
        <v>49228.615079253454</v>
      </c>
      <c r="G7" s="65">
        <v>1.6448304874560438</v>
      </c>
      <c r="H7" s="65">
        <v>694.87842170014767</v>
      </c>
      <c r="I7" s="65">
        <v>2.3217334293229381E-2</v>
      </c>
      <c r="J7" s="65"/>
      <c r="K7" s="66"/>
      <c r="L7" s="65">
        <v>295.70870554794004</v>
      </c>
      <c r="M7" s="65">
        <v>9.8802432997225405E-3</v>
      </c>
      <c r="N7" s="67">
        <v>51118.768560140139</v>
      </c>
      <c r="O7" s="68">
        <v>1.7079844491575544</v>
      </c>
      <c r="P7" s="69"/>
      <c r="Q7" s="69"/>
      <c r="R7" s="69"/>
      <c r="S7" s="69"/>
      <c r="T7" s="65"/>
      <c r="U7" s="70"/>
      <c r="V7" s="65">
        <v>201.04059337782903</v>
      </c>
      <c r="W7" s="65">
        <v>6.7171846429509895E-3</v>
      </c>
      <c r="X7" s="71">
        <v>12245.271064490697</v>
      </c>
      <c r="Y7" s="65">
        <v>0.40913999188504208</v>
      </c>
      <c r="Z7" s="65"/>
      <c r="AA7" s="65"/>
      <c r="AB7" s="71"/>
      <c r="AC7" s="71"/>
      <c r="AD7" s="67">
        <v>12446.311657868522</v>
      </c>
      <c r="AE7" s="68">
        <v>0.41585717652799292</v>
      </c>
      <c r="AF7" s="71"/>
      <c r="AG7" s="65"/>
      <c r="AH7" s="65">
        <v>888.94285435979998</v>
      </c>
      <c r="AI7" s="65">
        <v>2.9701430887366129E-2</v>
      </c>
      <c r="AJ7" s="128"/>
      <c r="AK7" s="128"/>
      <c r="AL7" s="78">
        <v>888.94285435979998</v>
      </c>
      <c r="AM7" s="79">
        <v>2.9701430887366129E-2</v>
      </c>
      <c r="AN7" s="71">
        <v>0.52777855002320007</v>
      </c>
      <c r="AO7" s="65">
        <v>1.7634179801847657E-5</v>
      </c>
      <c r="AP7" s="65"/>
      <c r="AQ7" s="207"/>
      <c r="AR7" s="74">
        <v>889.47063290982294</v>
      </c>
      <c r="AS7" s="75">
        <v>2.9719065067167968E-2</v>
      </c>
      <c r="AT7" s="80">
        <v>64454.550850918509</v>
      </c>
      <c r="AU7" s="81">
        <v>2.1535606907527165</v>
      </c>
      <c r="AV7" s="82">
        <v>929.91003904162915</v>
      </c>
      <c r="AW7" s="70">
        <v>3.1070229791041015E-2</v>
      </c>
      <c r="AX7" s="70">
        <v>890.90965045369001</v>
      </c>
      <c r="AY7" s="73">
        <v>2.9767145638281464E-2</v>
      </c>
      <c r="AZ7" s="83">
        <v>52939.588249635432</v>
      </c>
      <c r="BA7" s="84">
        <v>1.7688218245868761</v>
      </c>
    </row>
    <row r="8" spans="1:53" customFormat="1" x14ac:dyDescent="0.2">
      <c r="A8" s="88" t="s">
        <v>27</v>
      </c>
      <c r="B8" s="72" t="s">
        <v>29</v>
      </c>
      <c r="C8" s="89">
        <v>6524178.1253224043</v>
      </c>
      <c r="D8" s="77"/>
      <c r="E8" s="70"/>
      <c r="F8" s="70">
        <v>112597.23356287293</v>
      </c>
      <c r="G8" s="70">
        <v>1.7258454842893907</v>
      </c>
      <c r="H8" s="70">
        <v>11754.242256905249</v>
      </c>
      <c r="I8" s="70">
        <v>0.18016433688840142</v>
      </c>
      <c r="J8" s="70"/>
      <c r="K8" s="73"/>
      <c r="L8" s="70">
        <v>7.0925335356700003</v>
      </c>
      <c r="M8" s="70">
        <v>1.0871152502936162E-4</v>
      </c>
      <c r="N8" s="74">
        <v>124358.56835331385</v>
      </c>
      <c r="O8" s="75">
        <v>1.9061185327028214</v>
      </c>
      <c r="P8" s="76">
        <v>0.64975262085800001</v>
      </c>
      <c r="Q8" s="76">
        <v>9.9591490050847015E-6</v>
      </c>
      <c r="R8" s="76"/>
      <c r="S8" s="76"/>
      <c r="T8" s="70"/>
      <c r="U8" s="70"/>
      <c r="V8" s="70">
        <v>132.40952131430998</v>
      </c>
      <c r="W8" s="70">
        <v>2.0295203283979425E-3</v>
      </c>
      <c r="X8" s="77"/>
      <c r="Y8" s="70"/>
      <c r="Z8" s="70">
        <v>11095.312565248001</v>
      </c>
      <c r="AA8" s="70">
        <v>0.17006452540257253</v>
      </c>
      <c r="AB8" s="77"/>
      <c r="AC8" s="77"/>
      <c r="AD8" s="74">
        <v>11228.37183918317</v>
      </c>
      <c r="AE8" s="75">
        <v>0.17210400487997557</v>
      </c>
      <c r="AF8" s="77">
        <v>27445.582691352749</v>
      </c>
      <c r="AG8" s="70">
        <v>0.42067494424819185</v>
      </c>
      <c r="AH8" s="70">
        <v>2676.3931417440003</v>
      </c>
      <c r="AI8" s="70">
        <v>4.1022686541252913E-2</v>
      </c>
      <c r="AJ8" s="129"/>
      <c r="AK8" s="129"/>
      <c r="AL8" s="78">
        <v>30121.975833096745</v>
      </c>
      <c r="AM8" s="79">
        <v>0.46169763078944459</v>
      </c>
      <c r="AN8" s="77">
        <v>0.29185830612899999</v>
      </c>
      <c r="AO8" s="70">
        <v>4.4734877025537564E-6</v>
      </c>
      <c r="AP8" s="70"/>
      <c r="AQ8" s="208"/>
      <c r="AR8" s="67">
        <v>30122.267691402874</v>
      </c>
      <c r="AS8" s="68">
        <v>0.4617021042771472</v>
      </c>
      <c r="AT8" s="80">
        <v>165709.20788389971</v>
      </c>
      <c r="AU8" s="81">
        <v>2.5399246418599413</v>
      </c>
      <c r="AV8" s="82">
        <v>3575.7640966635622</v>
      </c>
      <c r="AW8" s="70">
        <v>5.4807885805338269E-2</v>
      </c>
      <c r="AX8" s="70">
        <v>5156.788767961134</v>
      </c>
      <c r="AY8" s="73">
        <v>7.9041201342219661E-2</v>
      </c>
      <c r="AZ8" s="83">
        <v>133091.12121793852</v>
      </c>
      <c r="BA8" s="84">
        <v>2.0399676198503789</v>
      </c>
    </row>
    <row r="9" spans="1:53" customFormat="1" x14ac:dyDescent="0.2">
      <c r="A9" s="88" t="s">
        <v>30</v>
      </c>
      <c r="B9" s="72" t="s">
        <v>31</v>
      </c>
      <c r="C9" s="89">
        <v>2380497.8762473897</v>
      </c>
      <c r="D9" s="77">
        <v>49784.419890320001</v>
      </c>
      <c r="E9" s="70">
        <v>2.0913448563457666</v>
      </c>
      <c r="F9" s="70">
        <v>28114.378726258925</v>
      </c>
      <c r="G9" s="70">
        <v>1.1810293555303797</v>
      </c>
      <c r="H9" s="70">
        <v>2420.0362861362792</v>
      </c>
      <c r="I9" s="70">
        <v>0.10166093027359545</v>
      </c>
      <c r="J9" s="70"/>
      <c r="K9" s="73"/>
      <c r="L9" s="70">
        <v>1979.8671724733488</v>
      </c>
      <c r="M9" s="70">
        <v>8.3170297786377606E-2</v>
      </c>
      <c r="N9" s="74">
        <v>82298.702075188558</v>
      </c>
      <c r="O9" s="75">
        <v>3.4572054399361196</v>
      </c>
      <c r="P9" s="76"/>
      <c r="Q9" s="76"/>
      <c r="R9" s="76"/>
      <c r="S9" s="76"/>
      <c r="T9" s="70"/>
      <c r="U9" s="70"/>
      <c r="V9" s="70">
        <v>0.72354840953009991</v>
      </c>
      <c r="W9" s="70">
        <v>3.0394835330443546E-5</v>
      </c>
      <c r="X9" s="77"/>
      <c r="Y9" s="70"/>
      <c r="Z9" s="70"/>
      <c r="AA9" s="70"/>
      <c r="AB9" s="77"/>
      <c r="AC9" s="77"/>
      <c r="AD9" s="74">
        <v>0.72354840953009991</v>
      </c>
      <c r="AE9" s="75">
        <v>3.0394835330443546E-5</v>
      </c>
      <c r="AF9" s="77">
        <v>327180.07601590228</v>
      </c>
      <c r="AG9" s="70">
        <v>13.744186847655083</v>
      </c>
      <c r="AH9" s="70"/>
      <c r="AI9" s="70"/>
      <c r="AJ9" s="129"/>
      <c r="AK9" s="129"/>
      <c r="AL9" s="78">
        <v>327180.07601590228</v>
      </c>
      <c r="AM9" s="79">
        <v>13.744186847655083</v>
      </c>
      <c r="AN9" s="77"/>
      <c r="AO9" s="70"/>
      <c r="AP9" s="70"/>
      <c r="AQ9" s="208"/>
      <c r="AR9" s="74">
        <v>327180.07601590228</v>
      </c>
      <c r="AS9" s="75">
        <v>13.744186847655083</v>
      </c>
      <c r="AT9" s="80">
        <v>409479.50163950084</v>
      </c>
      <c r="AU9" s="81">
        <v>17.20142268242655</v>
      </c>
      <c r="AV9" s="82"/>
      <c r="AW9" s="70"/>
      <c r="AX9" s="70"/>
      <c r="AY9" s="73"/>
      <c r="AZ9" s="83">
        <v>82298.702075188558</v>
      </c>
      <c r="BA9" s="84">
        <v>3.4572054399361196</v>
      </c>
    </row>
    <row r="10" spans="1:53" customFormat="1" x14ac:dyDescent="0.2">
      <c r="A10" s="88" t="s">
        <v>30</v>
      </c>
      <c r="B10" s="72" t="s">
        <v>32</v>
      </c>
      <c r="C10" s="89">
        <v>6049673.728978185</v>
      </c>
      <c r="D10" s="77">
        <v>195262.16942806498</v>
      </c>
      <c r="E10" s="70">
        <v>3.2276479389748114</v>
      </c>
      <c r="F10" s="70">
        <v>27493.652017504282</v>
      </c>
      <c r="G10" s="70">
        <v>0.45446503810294042</v>
      </c>
      <c r="H10" s="70">
        <v>400.07348976733999</v>
      </c>
      <c r="I10" s="70">
        <v>6.6131415955702141E-3</v>
      </c>
      <c r="J10" s="70"/>
      <c r="K10" s="73"/>
      <c r="L10" s="70">
        <v>8793.5389823179703</v>
      </c>
      <c r="M10" s="70">
        <v>0.14535559066923823</v>
      </c>
      <c r="N10" s="74">
        <v>231949.43391765462</v>
      </c>
      <c r="O10" s="75">
        <v>3.8340817093425605</v>
      </c>
      <c r="P10" s="76"/>
      <c r="Q10" s="76"/>
      <c r="R10" s="76"/>
      <c r="S10" s="76"/>
      <c r="T10" s="70"/>
      <c r="U10" s="70"/>
      <c r="V10" s="70">
        <v>1.047649408564</v>
      </c>
      <c r="W10" s="70">
        <v>1.7317453064381249E-5</v>
      </c>
      <c r="X10" s="77"/>
      <c r="Y10" s="70"/>
      <c r="Z10" s="70"/>
      <c r="AA10" s="70"/>
      <c r="AB10" s="77"/>
      <c r="AC10" s="77"/>
      <c r="AD10" s="74">
        <v>1.047649408564</v>
      </c>
      <c r="AE10" s="75">
        <v>1.7317453064381249E-5</v>
      </c>
      <c r="AF10" s="77">
        <v>388474.27271962893</v>
      </c>
      <c r="AG10" s="70">
        <v>6.4214086597566622</v>
      </c>
      <c r="AH10" s="70"/>
      <c r="AI10" s="70"/>
      <c r="AJ10" s="129"/>
      <c r="AK10" s="129"/>
      <c r="AL10" s="78">
        <v>388474.27271962893</v>
      </c>
      <c r="AM10" s="79">
        <v>6.4214086597566622</v>
      </c>
      <c r="AN10" s="77"/>
      <c r="AO10" s="70"/>
      <c r="AP10" s="70"/>
      <c r="AQ10" s="208"/>
      <c r="AR10" s="74">
        <v>388474.27271962893</v>
      </c>
      <c r="AS10" s="75">
        <v>6.4214086597566622</v>
      </c>
      <c r="AT10" s="80">
        <v>620424.75428669155</v>
      </c>
      <c r="AU10" s="81">
        <v>10.255507686552278</v>
      </c>
      <c r="AV10" s="82"/>
      <c r="AW10" s="70"/>
      <c r="AX10" s="70"/>
      <c r="AY10" s="73"/>
      <c r="AZ10" s="83">
        <v>231949.43391765462</v>
      </c>
      <c r="BA10" s="84">
        <v>3.8340817093425605</v>
      </c>
    </row>
    <row r="11" spans="1:53" customFormat="1" x14ac:dyDescent="0.2">
      <c r="A11" s="88" t="s">
        <v>33</v>
      </c>
      <c r="B11" s="72" t="s">
        <v>34</v>
      </c>
      <c r="C11" s="89">
        <v>2324666.74639</v>
      </c>
      <c r="D11" s="77"/>
      <c r="E11" s="70"/>
      <c r="F11" s="70"/>
      <c r="G11" s="70"/>
      <c r="H11" s="70"/>
      <c r="I11" s="70"/>
      <c r="J11" s="70"/>
      <c r="K11" s="73"/>
      <c r="L11" s="70"/>
      <c r="M11" s="70"/>
      <c r="N11" s="74">
        <v>0</v>
      </c>
      <c r="O11" s="75">
        <v>0</v>
      </c>
      <c r="P11" s="76"/>
      <c r="Q11" s="76"/>
      <c r="R11" s="76"/>
      <c r="S11" s="76"/>
      <c r="T11" s="70"/>
      <c r="U11" s="70"/>
      <c r="V11" s="70"/>
      <c r="W11" s="70"/>
      <c r="X11" s="77"/>
      <c r="Y11" s="70"/>
      <c r="Z11" s="70"/>
      <c r="AA11" s="70"/>
      <c r="AB11" s="77"/>
      <c r="AC11" s="77"/>
      <c r="AD11" s="74">
        <v>0</v>
      </c>
      <c r="AE11" s="75">
        <v>0</v>
      </c>
      <c r="AF11" s="77"/>
      <c r="AG11" s="70"/>
      <c r="AH11" s="70"/>
      <c r="AI11" s="70"/>
      <c r="AJ11" s="129"/>
      <c r="AK11" s="129"/>
      <c r="AL11" s="78">
        <v>0</v>
      </c>
      <c r="AM11" s="79">
        <v>0</v>
      </c>
      <c r="AN11" s="77"/>
      <c r="AO11" s="70"/>
      <c r="AP11" s="70"/>
      <c r="AQ11" s="208"/>
      <c r="AR11" s="74">
        <v>0</v>
      </c>
      <c r="AS11" s="75">
        <v>0</v>
      </c>
      <c r="AT11" s="80">
        <v>0</v>
      </c>
      <c r="AU11" s="81">
        <v>0</v>
      </c>
      <c r="AV11" s="82"/>
      <c r="AW11" s="70"/>
      <c r="AX11" s="70"/>
      <c r="AY11" s="73"/>
      <c r="AZ11" s="83">
        <v>0</v>
      </c>
      <c r="BA11" s="84">
        <v>0</v>
      </c>
    </row>
    <row r="12" spans="1:53" customFormat="1" x14ac:dyDescent="0.2">
      <c r="A12" s="88" t="s">
        <v>33</v>
      </c>
      <c r="B12" s="72" t="s">
        <v>35</v>
      </c>
      <c r="C12" s="89">
        <v>953660.49328399042</v>
      </c>
      <c r="D12" s="77">
        <v>817.60241477880004</v>
      </c>
      <c r="E12" s="70">
        <v>8.573306963396736E-2</v>
      </c>
      <c r="F12" s="70"/>
      <c r="G12" s="70"/>
      <c r="H12" s="70">
        <v>74430.90588670451</v>
      </c>
      <c r="I12" s="70">
        <v>7.8047592839247182</v>
      </c>
      <c r="J12" s="70"/>
      <c r="K12" s="73"/>
      <c r="L12" s="70"/>
      <c r="M12" s="70"/>
      <c r="N12" s="74">
        <v>75248.508301483322</v>
      </c>
      <c r="O12" s="75">
        <v>7.8904923535586864</v>
      </c>
      <c r="P12" s="76"/>
      <c r="Q12" s="76"/>
      <c r="R12" s="76"/>
      <c r="S12" s="76"/>
      <c r="T12" s="70"/>
      <c r="U12" s="70"/>
      <c r="V12" s="70"/>
      <c r="W12" s="70"/>
      <c r="X12" s="77"/>
      <c r="Y12" s="70"/>
      <c r="Z12" s="70"/>
      <c r="AA12" s="70"/>
      <c r="AB12" s="77"/>
      <c r="AC12" s="77"/>
      <c r="AD12" s="74">
        <v>0</v>
      </c>
      <c r="AE12" s="75">
        <v>0</v>
      </c>
      <c r="AF12" s="77"/>
      <c r="AG12" s="70"/>
      <c r="AH12" s="70"/>
      <c r="AI12" s="70"/>
      <c r="AJ12" s="129"/>
      <c r="AK12" s="129"/>
      <c r="AL12" s="78">
        <v>0</v>
      </c>
      <c r="AM12" s="79">
        <v>0</v>
      </c>
      <c r="AN12" s="77"/>
      <c r="AO12" s="70"/>
      <c r="AP12" s="70"/>
      <c r="AQ12" s="208"/>
      <c r="AR12" s="74">
        <v>0</v>
      </c>
      <c r="AS12" s="75">
        <v>0</v>
      </c>
      <c r="AT12" s="80">
        <v>75248.508301483322</v>
      </c>
      <c r="AU12" s="81">
        <v>7.8904923535586864</v>
      </c>
      <c r="AV12" s="82"/>
      <c r="AW12" s="70"/>
      <c r="AX12" s="70"/>
      <c r="AY12" s="73"/>
      <c r="AZ12" s="83">
        <v>75248.508301483322</v>
      </c>
      <c r="BA12" s="84">
        <v>7.8904923535586864</v>
      </c>
    </row>
    <row r="13" spans="1:53" customFormat="1" x14ac:dyDescent="0.2">
      <c r="A13" s="88" t="s">
        <v>33</v>
      </c>
      <c r="B13" s="72" t="s">
        <v>36</v>
      </c>
      <c r="C13" s="89">
        <v>4397260.3071272979</v>
      </c>
      <c r="D13" s="77"/>
      <c r="E13" s="70"/>
      <c r="F13" s="70"/>
      <c r="G13" s="70"/>
      <c r="H13" s="70">
        <v>264829.78004764789</v>
      </c>
      <c r="I13" s="70">
        <v>6.0226086597238426</v>
      </c>
      <c r="J13" s="70"/>
      <c r="K13" s="73"/>
      <c r="L13" s="70"/>
      <c r="M13" s="70"/>
      <c r="N13" s="74">
        <v>264829.78004764789</v>
      </c>
      <c r="O13" s="75">
        <v>6.0226086597238426</v>
      </c>
      <c r="P13" s="76"/>
      <c r="Q13" s="76"/>
      <c r="R13" s="76"/>
      <c r="S13" s="76"/>
      <c r="T13" s="70"/>
      <c r="U13" s="70"/>
      <c r="V13" s="70"/>
      <c r="W13" s="70"/>
      <c r="X13" s="77"/>
      <c r="Y13" s="70"/>
      <c r="Z13" s="70"/>
      <c r="AA13" s="70"/>
      <c r="AB13" s="77"/>
      <c r="AC13" s="77"/>
      <c r="AD13" s="74">
        <v>0</v>
      </c>
      <c r="AE13" s="75">
        <v>0</v>
      </c>
      <c r="AF13" s="77"/>
      <c r="AG13" s="70"/>
      <c r="AH13" s="70"/>
      <c r="AI13" s="70"/>
      <c r="AJ13" s="129"/>
      <c r="AK13" s="129"/>
      <c r="AL13" s="78">
        <v>0</v>
      </c>
      <c r="AM13" s="79">
        <v>0</v>
      </c>
      <c r="AN13" s="77"/>
      <c r="AO13" s="70"/>
      <c r="AP13" s="70"/>
      <c r="AQ13" s="208"/>
      <c r="AR13" s="74">
        <v>0</v>
      </c>
      <c r="AS13" s="75">
        <v>0</v>
      </c>
      <c r="AT13" s="80">
        <v>264829.78004764789</v>
      </c>
      <c r="AU13" s="81">
        <v>6.0226086597238426</v>
      </c>
      <c r="AV13" s="82"/>
      <c r="AW13" s="70"/>
      <c r="AX13" s="70"/>
      <c r="AY13" s="73"/>
      <c r="AZ13" s="83">
        <v>264829.78004764789</v>
      </c>
      <c r="BA13" s="84">
        <v>6.0226086597238426</v>
      </c>
    </row>
    <row r="14" spans="1:53" customFormat="1" x14ac:dyDescent="0.2">
      <c r="A14" s="88" t="s">
        <v>37</v>
      </c>
      <c r="B14" s="72" t="s">
        <v>38</v>
      </c>
      <c r="C14" s="89">
        <v>4701517.5255199997</v>
      </c>
      <c r="D14" s="77"/>
      <c r="E14" s="70"/>
      <c r="F14" s="70"/>
      <c r="G14" s="70"/>
      <c r="H14" s="70"/>
      <c r="I14" s="70"/>
      <c r="J14" s="70"/>
      <c r="K14" s="73"/>
      <c r="L14" s="70"/>
      <c r="M14" s="70"/>
      <c r="N14" s="74">
        <v>0</v>
      </c>
      <c r="O14" s="75">
        <v>0</v>
      </c>
      <c r="P14" s="76"/>
      <c r="Q14" s="76"/>
      <c r="R14" s="76"/>
      <c r="S14" s="76"/>
      <c r="T14" s="70"/>
      <c r="U14" s="70"/>
      <c r="V14" s="70"/>
      <c r="W14" s="70"/>
      <c r="X14" s="77"/>
      <c r="Y14" s="70"/>
      <c r="Z14" s="70"/>
      <c r="AA14" s="70"/>
      <c r="AB14" s="77"/>
      <c r="AC14" s="77"/>
      <c r="AD14" s="74">
        <v>0</v>
      </c>
      <c r="AE14" s="75">
        <v>0</v>
      </c>
      <c r="AF14" s="77"/>
      <c r="AG14" s="70"/>
      <c r="AH14" s="70"/>
      <c r="AI14" s="70"/>
      <c r="AJ14" s="129"/>
      <c r="AK14" s="129"/>
      <c r="AL14" s="78">
        <v>0</v>
      </c>
      <c r="AM14" s="79">
        <v>0</v>
      </c>
      <c r="AN14" s="77"/>
      <c r="AO14" s="70"/>
      <c r="AP14" s="70"/>
      <c r="AQ14" s="208"/>
      <c r="AR14" s="74">
        <v>0</v>
      </c>
      <c r="AS14" s="75">
        <v>0</v>
      </c>
      <c r="AT14" s="80">
        <v>0</v>
      </c>
      <c r="AU14" s="81">
        <v>0</v>
      </c>
      <c r="AV14" s="82"/>
      <c r="AW14" s="70"/>
      <c r="AX14" s="70"/>
      <c r="AY14" s="73"/>
      <c r="AZ14" s="83">
        <v>0</v>
      </c>
      <c r="BA14" s="84">
        <v>0</v>
      </c>
    </row>
    <row r="15" spans="1:53" customFormat="1" x14ac:dyDescent="0.2">
      <c r="A15" s="88" t="s">
        <v>39</v>
      </c>
      <c r="B15" s="72" t="s">
        <v>40</v>
      </c>
      <c r="C15" s="89">
        <v>5058245.8552318728</v>
      </c>
      <c r="D15" s="77"/>
      <c r="E15" s="70"/>
      <c r="F15" s="70">
        <v>188866.04027383914</v>
      </c>
      <c r="G15" s="70">
        <v>3.7338248412439303</v>
      </c>
      <c r="H15" s="70">
        <v>4357.8889988512001</v>
      </c>
      <c r="I15" s="70">
        <v>8.615415548344145E-2</v>
      </c>
      <c r="J15" s="70"/>
      <c r="K15" s="73"/>
      <c r="L15" s="70"/>
      <c r="M15" s="70"/>
      <c r="N15" s="74">
        <v>193223.92927269032</v>
      </c>
      <c r="O15" s="75">
        <v>3.8199789967273712</v>
      </c>
      <c r="P15" s="76"/>
      <c r="Q15" s="76"/>
      <c r="R15" s="76"/>
      <c r="S15" s="76"/>
      <c r="T15" s="70"/>
      <c r="U15" s="70"/>
      <c r="V15" s="70">
        <v>66864.624565936669</v>
      </c>
      <c r="W15" s="70">
        <v>1.3218935275116548</v>
      </c>
      <c r="X15" s="77">
        <v>780.90376479300005</v>
      </c>
      <c r="Y15" s="70">
        <v>1.5438232682685665E-2</v>
      </c>
      <c r="Z15" s="70">
        <v>32041.814947484134</v>
      </c>
      <c r="AA15" s="70">
        <v>0.63345704943033698</v>
      </c>
      <c r="AB15" s="77"/>
      <c r="AC15" s="77"/>
      <c r="AD15" s="74">
        <v>99687.343278213826</v>
      </c>
      <c r="AE15" s="75">
        <v>1.9707888096246777</v>
      </c>
      <c r="AF15" s="77">
        <v>144054.46372176273</v>
      </c>
      <c r="AG15" s="70">
        <v>2.8479134436054254</v>
      </c>
      <c r="AH15" s="70"/>
      <c r="AI15" s="70"/>
      <c r="AJ15" s="129"/>
      <c r="AK15" s="129"/>
      <c r="AL15" s="78">
        <v>144054.46372176273</v>
      </c>
      <c r="AM15" s="79">
        <v>2.8479134436054254</v>
      </c>
      <c r="AN15" s="77"/>
      <c r="AO15" s="70"/>
      <c r="AP15" s="70"/>
      <c r="AQ15" s="208"/>
      <c r="AR15" s="74">
        <v>144054.46372176273</v>
      </c>
      <c r="AS15" s="75">
        <v>2.8479134436054254</v>
      </c>
      <c r="AT15" s="80">
        <v>436965.73627266666</v>
      </c>
      <c r="AU15" s="81">
        <v>8.6386812499574699</v>
      </c>
      <c r="AV15" s="82"/>
      <c r="AW15" s="70"/>
      <c r="AX15" s="70"/>
      <c r="AY15" s="73"/>
      <c r="AZ15" s="83">
        <v>193223.92927269032</v>
      </c>
      <c r="BA15" s="84">
        <v>3.8199789967273712</v>
      </c>
    </row>
    <row r="16" spans="1:53" customFormat="1" x14ac:dyDescent="0.2">
      <c r="A16" s="88" t="s">
        <v>39</v>
      </c>
      <c r="B16" s="72" t="s">
        <v>41</v>
      </c>
      <c r="C16" s="89">
        <v>1843124.8334908509</v>
      </c>
      <c r="D16" s="77">
        <v>4732.5213264430722</v>
      </c>
      <c r="E16" s="70">
        <v>0.25676618536356799</v>
      </c>
      <c r="F16" s="70">
        <v>231132.09965647891</v>
      </c>
      <c r="G16" s="70">
        <v>12.540230344502396</v>
      </c>
      <c r="H16" s="70"/>
      <c r="I16" s="70"/>
      <c r="J16" s="70"/>
      <c r="K16" s="73"/>
      <c r="L16" s="70"/>
      <c r="M16" s="70"/>
      <c r="N16" s="74">
        <v>235864.62098292197</v>
      </c>
      <c r="O16" s="75">
        <v>12.796996529865961</v>
      </c>
      <c r="P16" s="76"/>
      <c r="Q16" s="76"/>
      <c r="R16" s="76"/>
      <c r="S16" s="76"/>
      <c r="T16" s="70"/>
      <c r="U16" s="70"/>
      <c r="V16" s="70"/>
      <c r="W16" s="70"/>
      <c r="X16" s="77"/>
      <c r="Y16" s="70"/>
      <c r="Z16" s="70"/>
      <c r="AA16" s="70"/>
      <c r="AB16" s="77"/>
      <c r="AC16" s="77"/>
      <c r="AD16" s="74">
        <v>0</v>
      </c>
      <c r="AE16" s="75">
        <v>0</v>
      </c>
      <c r="AF16" s="77"/>
      <c r="AG16" s="70"/>
      <c r="AH16" s="70"/>
      <c r="AI16" s="70"/>
      <c r="AJ16" s="129"/>
      <c r="AK16" s="129"/>
      <c r="AL16" s="78">
        <v>0</v>
      </c>
      <c r="AM16" s="79">
        <v>0</v>
      </c>
      <c r="AN16" s="77"/>
      <c r="AO16" s="70"/>
      <c r="AP16" s="70"/>
      <c r="AQ16" s="208"/>
      <c r="AR16" s="74">
        <v>0</v>
      </c>
      <c r="AS16" s="75">
        <v>0</v>
      </c>
      <c r="AT16" s="80">
        <v>235864.62098292197</v>
      </c>
      <c r="AU16" s="81">
        <v>12.796996529865961</v>
      </c>
      <c r="AV16" s="82"/>
      <c r="AW16" s="70"/>
      <c r="AX16" s="70"/>
      <c r="AY16" s="73"/>
      <c r="AZ16" s="83">
        <v>235864.62098292197</v>
      </c>
      <c r="BA16" s="84">
        <v>12.796996529865961</v>
      </c>
    </row>
    <row r="17" spans="1:53" customFormat="1" x14ac:dyDescent="0.2">
      <c r="A17" s="88" t="s">
        <v>39</v>
      </c>
      <c r="B17" s="72" t="s">
        <v>42</v>
      </c>
      <c r="C17" s="89">
        <v>6010835.1916817278</v>
      </c>
      <c r="D17" s="77">
        <v>94314.559404840504</v>
      </c>
      <c r="E17" s="70">
        <v>1.569075783933662</v>
      </c>
      <c r="F17" s="70">
        <v>702785.70967379876</v>
      </c>
      <c r="G17" s="70">
        <v>11.691981018650614</v>
      </c>
      <c r="H17" s="70">
        <v>178401.48075146961</v>
      </c>
      <c r="I17" s="70">
        <v>2.9679982076094147</v>
      </c>
      <c r="J17" s="70"/>
      <c r="K17" s="73"/>
      <c r="L17" s="70"/>
      <c r="M17" s="70"/>
      <c r="N17" s="74">
        <v>975501.74983010907</v>
      </c>
      <c r="O17" s="75">
        <v>16.22905501019369</v>
      </c>
      <c r="P17" s="76"/>
      <c r="Q17" s="76"/>
      <c r="R17" s="76"/>
      <c r="S17" s="76"/>
      <c r="T17" s="70"/>
      <c r="U17" s="70"/>
      <c r="V17" s="70">
        <v>1458.0985343125999</v>
      </c>
      <c r="W17" s="70">
        <v>2.4257835854997866E-2</v>
      </c>
      <c r="X17" s="77"/>
      <c r="Y17" s="70"/>
      <c r="Z17" s="70"/>
      <c r="AA17" s="70"/>
      <c r="AB17" s="77"/>
      <c r="AC17" s="77"/>
      <c r="AD17" s="74">
        <v>1458.0985343125999</v>
      </c>
      <c r="AE17" s="75">
        <v>2.4257835854997866E-2</v>
      </c>
      <c r="AF17" s="77">
        <v>466759.42091190448</v>
      </c>
      <c r="AG17" s="70">
        <v>7.7653005951293306</v>
      </c>
      <c r="AH17" s="70"/>
      <c r="AI17" s="70"/>
      <c r="AJ17" s="129"/>
      <c r="AK17" s="129"/>
      <c r="AL17" s="78">
        <v>466759.42091190448</v>
      </c>
      <c r="AM17" s="79">
        <v>7.7653005951293306</v>
      </c>
      <c r="AN17" s="77"/>
      <c r="AO17" s="70"/>
      <c r="AP17" s="70"/>
      <c r="AQ17" s="208"/>
      <c r="AR17" s="74">
        <v>466759.42091190448</v>
      </c>
      <c r="AS17" s="75">
        <v>7.7653005951293306</v>
      </c>
      <c r="AT17" s="80">
        <v>1443719.2692763258</v>
      </c>
      <c r="AU17" s="81">
        <v>24.018613441178015</v>
      </c>
      <c r="AV17" s="82">
        <v>20.633467377500001</v>
      </c>
      <c r="AW17" s="70">
        <v>3.4327122137792492E-4</v>
      </c>
      <c r="AX17" s="70"/>
      <c r="AY17" s="73"/>
      <c r="AZ17" s="83">
        <v>975522.38329748658</v>
      </c>
      <c r="BA17" s="84">
        <v>16.229398281415069</v>
      </c>
    </row>
    <row r="18" spans="1:53" customFormat="1" x14ac:dyDescent="0.2">
      <c r="A18" s="88" t="s">
        <v>43</v>
      </c>
      <c r="B18" s="72" t="s">
        <v>44</v>
      </c>
      <c r="C18" s="89">
        <v>3432084.3452600907</v>
      </c>
      <c r="D18" s="77">
        <v>3844.5010337669</v>
      </c>
      <c r="E18" s="70">
        <v>0.11201650795897196</v>
      </c>
      <c r="F18" s="70"/>
      <c r="G18" s="70"/>
      <c r="H18" s="70">
        <v>53904.465640248003</v>
      </c>
      <c r="I18" s="70">
        <v>1.570604338867523</v>
      </c>
      <c r="J18" s="70"/>
      <c r="K18" s="73"/>
      <c r="L18" s="70"/>
      <c r="M18" s="70"/>
      <c r="N18" s="74">
        <v>57748.966674014904</v>
      </c>
      <c r="O18" s="75">
        <v>1.6826208468264949</v>
      </c>
      <c r="P18" s="76"/>
      <c r="Q18" s="76"/>
      <c r="R18" s="76"/>
      <c r="S18" s="76"/>
      <c r="T18" s="70"/>
      <c r="U18" s="70"/>
      <c r="V18" s="70">
        <v>59.687692627815004</v>
      </c>
      <c r="W18" s="70">
        <v>1.7391091425316282E-3</v>
      </c>
      <c r="X18" s="77"/>
      <c r="Y18" s="70"/>
      <c r="Z18" s="70"/>
      <c r="AA18" s="70"/>
      <c r="AB18" s="77"/>
      <c r="AC18" s="77"/>
      <c r="AD18" s="74">
        <v>59.687692627815004</v>
      </c>
      <c r="AE18" s="75">
        <v>1.7391091425316282E-3</v>
      </c>
      <c r="AF18" s="77">
        <v>242.316436393</v>
      </c>
      <c r="AG18" s="70">
        <v>7.0603287103842075E-3</v>
      </c>
      <c r="AH18" s="70"/>
      <c r="AI18" s="70"/>
      <c r="AJ18" s="129"/>
      <c r="AK18" s="129"/>
      <c r="AL18" s="78">
        <v>242.316436393</v>
      </c>
      <c r="AM18" s="79">
        <v>7.0603287103842075E-3</v>
      </c>
      <c r="AN18" s="77">
        <v>0.32726913249900003</v>
      </c>
      <c r="AO18" s="70">
        <v>9.5355795364113896E-6</v>
      </c>
      <c r="AP18" s="70"/>
      <c r="AQ18" s="208"/>
      <c r="AR18" s="74">
        <v>242.643705525499</v>
      </c>
      <c r="AS18" s="75">
        <v>7.0698642899206183E-3</v>
      </c>
      <c r="AT18" s="80">
        <v>58051.298072168211</v>
      </c>
      <c r="AU18" s="81">
        <v>1.6914298202589471</v>
      </c>
      <c r="AV18" s="82"/>
      <c r="AW18" s="70"/>
      <c r="AX18" s="70"/>
      <c r="AY18" s="73"/>
      <c r="AZ18" s="83">
        <v>57748.966674014904</v>
      </c>
      <c r="BA18" s="84">
        <v>1.6826208468264949</v>
      </c>
    </row>
    <row r="19" spans="1:53" customFormat="1" x14ac:dyDescent="0.2">
      <c r="A19" s="88" t="s">
        <v>43</v>
      </c>
      <c r="B19" s="72" t="s">
        <v>45</v>
      </c>
      <c r="C19" s="89">
        <v>4928785.0351188853</v>
      </c>
      <c r="D19" s="77"/>
      <c r="E19" s="70"/>
      <c r="F19" s="70">
        <v>30909.14094220717</v>
      </c>
      <c r="G19" s="70">
        <v>0.62711481068805885</v>
      </c>
      <c r="H19" s="70"/>
      <c r="I19" s="70"/>
      <c r="J19" s="70"/>
      <c r="K19" s="73"/>
      <c r="L19" s="70">
        <v>17882.743728309411</v>
      </c>
      <c r="M19" s="70">
        <v>0.36282255364943233</v>
      </c>
      <c r="N19" s="74">
        <v>48791.884670516592</v>
      </c>
      <c r="O19" s="75">
        <v>0.98993736433749135</v>
      </c>
      <c r="P19" s="76">
        <v>3044.6092283099997</v>
      </c>
      <c r="Q19" s="76">
        <v>6.177200276774826E-2</v>
      </c>
      <c r="R19" s="76">
        <v>13972.791552334342</v>
      </c>
      <c r="S19" s="76">
        <v>0.28349362881064072</v>
      </c>
      <c r="T19" s="70">
        <v>5454.6060480769465</v>
      </c>
      <c r="U19" s="70">
        <v>0.11066836977493336</v>
      </c>
      <c r="V19" s="70">
        <v>13799.730952146656</v>
      </c>
      <c r="W19" s="70">
        <v>0.27998240649206557</v>
      </c>
      <c r="X19" s="77"/>
      <c r="Y19" s="70"/>
      <c r="Z19" s="70"/>
      <c r="AA19" s="70"/>
      <c r="AB19" s="77"/>
      <c r="AC19" s="77"/>
      <c r="AD19" s="74">
        <v>36271.737780867974</v>
      </c>
      <c r="AE19" s="75">
        <v>0.73591640784538859</v>
      </c>
      <c r="AF19" s="77">
        <v>5256.2614397319758</v>
      </c>
      <c r="AG19" s="70">
        <v>0.10664416082827179</v>
      </c>
      <c r="AH19" s="70"/>
      <c r="AI19" s="70"/>
      <c r="AJ19" s="129"/>
      <c r="AK19" s="129"/>
      <c r="AL19" s="78">
        <v>5256.2614397319758</v>
      </c>
      <c r="AM19" s="79">
        <v>0.10664416082827179</v>
      </c>
      <c r="AN19" s="77"/>
      <c r="AO19" s="70"/>
      <c r="AP19" s="70"/>
      <c r="AQ19" s="208"/>
      <c r="AR19" s="74">
        <v>5256.2614397319758</v>
      </c>
      <c r="AS19" s="75">
        <v>0.10664416082827179</v>
      </c>
      <c r="AT19" s="80">
        <v>90319.883891116478</v>
      </c>
      <c r="AU19" s="81">
        <v>1.8324979330111506</v>
      </c>
      <c r="AV19" s="82"/>
      <c r="AW19" s="70"/>
      <c r="AX19" s="70"/>
      <c r="AY19" s="73"/>
      <c r="AZ19" s="83">
        <v>48791.884670516592</v>
      </c>
      <c r="BA19" s="84">
        <v>0.98993736433749135</v>
      </c>
    </row>
    <row r="20" spans="1:53" customFormat="1" x14ac:dyDescent="0.2">
      <c r="A20" s="88" t="s">
        <v>46</v>
      </c>
      <c r="B20" s="72" t="s">
        <v>47</v>
      </c>
      <c r="C20" s="89">
        <v>1577937.9821705525</v>
      </c>
      <c r="D20" s="77">
        <v>408188.62400453154</v>
      </c>
      <c r="E20" s="70">
        <v>25.868483338175469</v>
      </c>
      <c r="F20" s="70">
        <v>27940.750337385645</v>
      </c>
      <c r="G20" s="70">
        <v>1.770712832385934</v>
      </c>
      <c r="H20" s="70">
        <v>2558.1629415903999</v>
      </c>
      <c r="I20" s="70">
        <v>0.16212062644385342</v>
      </c>
      <c r="J20" s="70"/>
      <c r="K20" s="73"/>
      <c r="L20" s="70">
        <v>2.4995669979499999E-3</v>
      </c>
      <c r="M20" s="70">
        <v>1.5840717608633066E-7</v>
      </c>
      <c r="N20" s="74">
        <v>438687.5397830747</v>
      </c>
      <c r="O20" s="75">
        <v>27.801316955412435</v>
      </c>
      <c r="P20" s="76"/>
      <c r="Q20" s="76"/>
      <c r="R20" s="76"/>
      <c r="S20" s="76"/>
      <c r="T20" s="70"/>
      <c r="U20" s="70"/>
      <c r="V20" s="70">
        <v>0.8101878936039999</v>
      </c>
      <c r="W20" s="70">
        <v>5.1344723478265966E-5</v>
      </c>
      <c r="X20" s="77"/>
      <c r="Y20" s="70"/>
      <c r="Z20" s="70"/>
      <c r="AA20" s="70"/>
      <c r="AB20" s="77"/>
      <c r="AC20" s="77"/>
      <c r="AD20" s="74">
        <v>0.8101878936039999</v>
      </c>
      <c r="AE20" s="75">
        <v>5.1344723478265966E-5</v>
      </c>
      <c r="AF20" s="77"/>
      <c r="AG20" s="70"/>
      <c r="AH20" s="70">
        <v>5382.6489638373096</v>
      </c>
      <c r="AI20" s="70">
        <v>0.34111917101032951</v>
      </c>
      <c r="AJ20" s="129"/>
      <c r="AK20" s="129"/>
      <c r="AL20" s="78">
        <v>5382.6489638373096</v>
      </c>
      <c r="AM20" s="79">
        <v>0.34111917101032951</v>
      </c>
      <c r="AN20" s="77"/>
      <c r="AO20" s="70"/>
      <c r="AP20" s="70"/>
      <c r="AQ20" s="208"/>
      <c r="AR20" s="74">
        <v>5382.6489638373096</v>
      </c>
      <c r="AS20" s="75">
        <v>0.34111917101032951</v>
      </c>
      <c r="AT20" s="80">
        <v>444070.99893480563</v>
      </c>
      <c r="AU20" s="81">
        <v>28.14248747114625</v>
      </c>
      <c r="AV20" s="82">
        <v>3830.7337204247401</v>
      </c>
      <c r="AW20" s="70">
        <v>0.24276833207065121</v>
      </c>
      <c r="AX20" s="70">
        <v>5077.8068828030391</v>
      </c>
      <c r="AY20" s="73">
        <v>0.32180015565746112</v>
      </c>
      <c r="AZ20" s="83">
        <v>447596.08038630249</v>
      </c>
      <c r="BA20" s="84">
        <v>28.365885443140552</v>
      </c>
    </row>
    <row r="21" spans="1:53" customFormat="1" x14ac:dyDescent="0.2">
      <c r="A21" s="88" t="s">
        <v>46</v>
      </c>
      <c r="B21" s="72" t="s">
        <v>48</v>
      </c>
      <c r="C21" s="89">
        <v>1343389.8442823947</v>
      </c>
      <c r="D21" s="77">
        <v>197410.84713451768</v>
      </c>
      <c r="E21" s="70">
        <v>14.694978376881329</v>
      </c>
      <c r="F21" s="70">
        <v>201829.28549686199</v>
      </c>
      <c r="G21" s="70">
        <v>15.023880547844556</v>
      </c>
      <c r="H21" s="70">
        <v>654.10104361900005</v>
      </c>
      <c r="I21" s="70">
        <v>4.8690337090377844E-2</v>
      </c>
      <c r="J21" s="70"/>
      <c r="K21" s="73"/>
      <c r="L21" s="70">
        <v>236.206139203589</v>
      </c>
      <c r="M21" s="70">
        <v>1.7582843893669931E-2</v>
      </c>
      <c r="N21" s="74">
        <v>400130.43981420272</v>
      </c>
      <c r="O21" s="75">
        <v>29.785132105709973</v>
      </c>
      <c r="P21" s="76"/>
      <c r="Q21" s="76"/>
      <c r="R21" s="76"/>
      <c r="S21" s="76"/>
      <c r="T21" s="70"/>
      <c r="U21" s="70"/>
      <c r="V21" s="70">
        <v>3774.9749224426596</v>
      </c>
      <c r="W21" s="70">
        <v>0.28100368173165374</v>
      </c>
      <c r="X21" s="77"/>
      <c r="Y21" s="70"/>
      <c r="Z21" s="70"/>
      <c r="AA21" s="70"/>
      <c r="AB21" s="77"/>
      <c r="AC21" s="77"/>
      <c r="AD21" s="74">
        <v>3774.9749224426596</v>
      </c>
      <c r="AE21" s="75">
        <v>0.28100368173165374</v>
      </c>
      <c r="AF21" s="77"/>
      <c r="AG21" s="70"/>
      <c r="AH21" s="70"/>
      <c r="AI21" s="70"/>
      <c r="AJ21" s="129"/>
      <c r="AK21" s="129"/>
      <c r="AL21" s="78">
        <v>0</v>
      </c>
      <c r="AM21" s="79">
        <v>0</v>
      </c>
      <c r="AN21" s="77">
        <v>90.6584385604</v>
      </c>
      <c r="AO21" s="70">
        <v>6.748483245295595E-3</v>
      </c>
      <c r="AP21" s="70"/>
      <c r="AQ21" s="208"/>
      <c r="AR21" s="74">
        <v>90.6584385604</v>
      </c>
      <c r="AS21" s="75">
        <v>6.748483245295595E-3</v>
      </c>
      <c r="AT21" s="80">
        <v>403996.07317520573</v>
      </c>
      <c r="AU21" s="81">
        <v>30.072884270686917</v>
      </c>
      <c r="AV21" s="82">
        <v>111.56215371165999</v>
      </c>
      <c r="AW21" s="70">
        <v>8.3045256138030207E-3</v>
      </c>
      <c r="AX21" s="70">
        <v>662.02702986174893</v>
      </c>
      <c r="AY21" s="73">
        <v>4.9280336060258612E-2</v>
      </c>
      <c r="AZ21" s="83">
        <v>400904.02899777633</v>
      </c>
      <c r="BA21" s="84">
        <v>29.842716967384046</v>
      </c>
    </row>
    <row r="22" spans="1:53" customFormat="1" x14ac:dyDescent="0.2">
      <c r="A22" s="88" t="s">
        <v>49</v>
      </c>
      <c r="B22" s="72" t="s">
        <v>50</v>
      </c>
      <c r="C22" s="89">
        <v>3687028.9998210301</v>
      </c>
      <c r="D22" s="77"/>
      <c r="E22" s="70"/>
      <c r="F22" s="70">
        <v>105008.68325002999</v>
      </c>
      <c r="G22" s="70">
        <v>2.8480568841505494</v>
      </c>
      <c r="H22" s="70"/>
      <c r="I22" s="70"/>
      <c r="J22" s="70"/>
      <c r="K22" s="73"/>
      <c r="L22" s="70"/>
      <c r="M22" s="70"/>
      <c r="N22" s="74">
        <v>105008.68325002999</v>
      </c>
      <c r="O22" s="75">
        <v>2.8480568841505494</v>
      </c>
      <c r="P22" s="76"/>
      <c r="Q22" s="76"/>
      <c r="R22" s="76"/>
      <c r="S22" s="76"/>
      <c r="T22" s="70"/>
      <c r="U22" s="70"/>
      <c r="V22" s="70"/>
      <c r="W22" s="70"/>
      <c r="X22" s="77"/>
      <c r="Y22" s="70"/>
      <c r="Z22" s="70"/>
      <c r="AA22" s="70"/>
      <c r="AB22" s="77"/>
      <c r="AC22" s="77"/>
      <c r="AD22" s="74">
        <v>0</v>
      </c>
      <c r="AE22" s="75">
        <v>0</v>
      </c>
      <c r="AF22" s="77">
        <v>289035.567751</v>
      </c>
      <c r="AG22" s="70">
        <v>7.8392539837638902</v>
      </c>
      <c r="AH22" s="70"/>
      <c r="AI22" s="70"/>
      <c r="AJ22" s="129"/>
      <c r="AK22" s="129"/>
      <c r="AL22" s="78">
        <v>289035.567751</v>
      </c>
      <c r="AM22" s="79">
        <v>7.8392539837638902</v>
      </c>
      <c r="AN22" s="77"/>
      <c r="AO22" s="70"/>
      <c r="AP22" s="70"/>
      <c r="AQ22" s="208"/>
      <c r="AR22" s="74">
        <v>289035.567751</v>
      </c>
      <c r="AS22" s="75">
        <v>7.8392539837638902</v>
      </c>
      <c r="AT22" s="80">
        <v>394044.25100102997</v>
      </c>
      <c r="AU22" s="81">
        <v>10.687310867914439</v>
      </c>
      <c r="AV22" s="82"/>
      <c r="AW22" s="70"/>
      <c r="AX22" s="70"/>
      <c r="AY22" s="73"/>
      <c r="AZ22" s="83">
        <v>105008.68325002999</v>
      </c>
      <c r="BA22" s="84">
        <v>2.8480568841505494</v>
      </c>
    </row>
    <row r="23" spans="1:53" customFormat="1" x14ac:dyDescent="0.2">
      <c r="A23" s="88" t="s">
        <v>49</v>
      </c>
      <c r="B23" s="72" t="s">
        <v>51</v>
      </c>
      <c r="C23" s="89">
        <v>9669561.2095028199</v>
      </c>
      <c r="D23" s="77">
        <v>244398.85386824701</v>
      </c>
      <c r="E23" s="70">
        <v>2.5275071802437381</v>
      </c>
      <c r="F23" s="70"/>
      <c r="G23" s="70"/>
      <c r="H23" s="70"/>
      <c r="I23" s="70"/>
      <c r="J23" s="70"/>
      <c r="K23" s="73"/>
      <c r="L23" s="70"/>
      <c r="M23" s="70"/>
      <c r="N23" s="74">
        <v>244398.85386824701</v>
      </c>
      <c r="O23" s="75">
        <v>2.5275071802437381</v>
      </c>
      <c r="P23" s="76"/>
      <c r="Q23" s="76"/>
      <c r="R23" s="76"/>
      <c r="S23" s="76"/>
      <c r="T23" s="70"/>
      <c r="U23" s="70"/>
      <c r="V23" s="70"/>
      <c r="W23" s="70"/>
      <c r="X23" s="77"/>
      <c r="Y23" s="70"/>
      <c r="Z23" s="70"/>
      <c r="AA23" s="70"/>
      <c r="AB23" s="77"/>
      <c r="AC23" s="77"/>
      <c r="AD23" s="74">
        <v>0</v>
      </c>
      <c r="AE23" s="75">
        <v>0</v>
      </c>
      <c r="AF23" s="77">
        <v>749059.40496983461</v>
      </c>
      <c r="AG23" s="70">
        <v>7.746570798204286</v>
      </c>
      <c r="AH23" s="70"/>
      <c r="AI23" s="70"/>
      <c r="AJ23" s="129"/>
      <c r="AK23" s="129"/>
      <c r="AL23" s="78">
        <v>749059.40496983461</v>
      </c>
      <c r="AM23" s="79">
        <v>7.746570798204286</v>
      </c>
      <c r="AN23" s="77"/>
      <c r="AO23" s="70"/>
      <c r="AP23" s="70"/>
      <c r="AQ23" s="208"/>
      <c r="AR23" s="74">
        <v>749059.40496983461</v>
      </c>
      <c r="AS23" s="75">
        <v>7.746570798204286</v>
      </c>
      <c r="AT23" s="80">
        <v>993458.25883808173</v>
      </c>
      <c r="AU23" s="81">
        <v>10.274077978448025</v>
      </c>
      <c r="AV23" s="82"/>
      <c r="AW23" s="70"/>
      <c r="AX23" s="70"/>
      <c r="AY23" s="73"/>
      <c r="AZ23" s="83">
        <v>244398.85386824701</v>
      </c>
      <c r="BA23" s="84">
        <v>2.5275071802437381</v>
      </c>
    </row>
    <row r="24" spans="1:53" customFormat="1" x14ac:dyDescent="0.2">
      <c r="A24" s="88" t="s">
        <v>49</v>
      </c>
      <c r="B24" s="72" t="s">
        <v>52</v>
      </c>
      <c r="C24" s="89">
        <v>4718656.3045362057</v>
      </c>
      <c r="D24" s="77"/>
      <c r="E24" s="70"/>
      <c r="F24" s="70"/>
      <c r="G24" s="70"/>
      <c r="H24" s="70"/>
      <c r="I24" s="70"/>
      <c r="J24" s="70"/>
      <c r="K24" s="73"/>
      <c r="L24" s="70"/>
      <c r="M24" s="70"/>
      <c r="N24" s="74">
        <v>0</v>
      </c>
      <c r="O24" s="75">
        <v>0</v>
      </c>
      <c r="P24" s="76"/>
      <c r="Q24" s="76"/>
      <c r="R24" s="76"/>
      <c r="S24" s="76"/>
      <c r="T24" s="70"/>
      <c r="U24" s="70"/>
      <c r="V24" s="70"/>
      <c r="W24" s="70"/>
      <c r="X24" s="77"/>
      <c r="Y24" s="70"/>
      <c r="Z24" s="70"/>
      <c r="AA24" s="70"/>
      <c r="AB24" s="77"/>
      <c r="AC24" s="77"/>
      <c r="AD24" s="74">
        <v>0</v>
      </c>
      <c r="AE24" s="75">
        <v>0</v>
      </c>
      <c r="AF24" s="77">
        <v>468161.18342583993</v>
      </c>
      <c r="AG24" s="70">
        <v>9.9214936035027712</v>
      </c>
      <c r="AH24" s="70"/>
      <c r="AI24" s="70"/>
      <c r="AJ24" s="129"/>
      <c r="AK24" s="129"/>
      <c r="AL24" s="78">
        <v>468161.18342583993</v>
      </c>
      <c r="AM24" s="79">
        <v>9.9214936035027712</v>
      </c>
      <c r="AN24" s="77"/>
      <c r="AO24" s="70"/>
      <c r="AP24" s="70"/>
      <c r="AQ24" s="208"/>
      <c r="AR24" s="74">
        <v>468161.18342583993</v>
      </c>
      <c r="AS24" s="75">
        <v>9.9214936035027712</v>
      </c>
      <c r="AT24" s="80">
        <v>468161.18342583993</v>
      </c>
      <c r="AU24" s="81">
        <v>9.9214936035027712</v>
      </c>
      <c r="AV24" s="82"/>
      <c r="AW24" s="70"/>
      <c r="AX24" s="70"/>
      <c r="AY24" s="73"/>
      <c r="AZ24" s="83">
        <v>0</v>
      </c>
      <c r="BA24" s="84">
        <v>0</v>
      </c>
    </row>
    <row r="25" spans="1:53" customFormat="1" x14ac:dyDescent="0.2">
      <c r="A25" s="88" t="s">
        <v>53</v>
      </c>
      <c r="B25" s="72" t="s">
        <v>54</v>
      </c>
      <c r="C25" s="89">
        <v>1969997.3029666832</v>
      </c>
      <c r="D25" s="77">
        <v>183158.74237430163</v>
      </c>
      <c r="E25" s="70">
        <v>9.2974108187090874</v>
      </c>
      <c r="F25" s="70">
        <v>90910.846493886915</v>
      </c>
      <c r="G25" s="70">
        <v>4.6147700992778669</v>
      </c>
      <c r="H25" s="70">
        <v>874.31036907079999</v>
      </c>
      <c r="I25" s="70">
        <v>4.4381297768994278E-2</v>
      </c>
      <c r="J25" s="70"/>
      <c r="K25" s="73"/>
      <c r="L25" s="70"/>
      <c r="M25" s="70"/>
      <c r="N25" s="74">
        <v>274943.89923725935</v>
      </c>
      <c r="O25" s="75">
        <v>13.95656221575595</v>
      </c>
      <c r="P25" s="76"/>
      <c r="Q25" s="76"/>
      <c r="R25" s="76"/>
      <c r="S25" s="76"/>
      <c r="T25" s="70"/>
      <c r="U25" s="70"/>
      <c r="V25" s="70">
        <v>32.505418935910001</v>
      </c>
      <c r="W25" s="70">
        <v>1.6500235247509747E-3</v>
      </c>
      <c r="X25" s="77"/>
      <c r="Y25" s="70"/>
      <c r="Z25" s="70"/>
      <c r="AA25" s="70"/>
      <c r="AB25" s="77"/>
      <c r="AC25" s="77"/>
      <c r="AD25" s="74">
        <v>32.505418935910001</v>
      </c>
      <c r="AE25" s="75">
        <v>1.6500235247509747E-3</v>
      </c>
      <c r="AF25" s="77">
        <v>81728.503531407681</v>
      </c>
      <c r="AG25" s="70">
        <v>4.1486606813283489</v>
      </c>
      <c r="AH25" s="70">
        <v>672.17077074099996</v>
      </c>
      <c r="AI25" s="70">
        <v>3.412039040504046E-2</v>
      </c>
      <c r="AJ25" s="129"/>
      <c r="AK25" s="129"/>
      <c r="AL25" s="78">
        <v>82400.674302148691</v>
      </c>
      <c r="AM25" s="79">
        <v>4.1827810717333893</v>
      </c>
      <c r="AN25" s="77"/>
      <c r="AO25" s="70"/>
      <c r="AP25" s="70"/>
      <c r="AQ25" s="208"/>
      <c r="AR25" s="74">
        <v>82400.674302148691</v>
      </c>
      <c r="AS25" s="75">
        <v>4.1827810717333893</v>
      </c>
      <c r="AT25" s="80">
        <v>357377.07895834395</v>
      </c>
      <c r="AU25" s="81">
        <v>18.140993311014089</v>
      </c>
      <c r="AV25" s="82">
        <v>613.73860982538713</v>
      </c>
      <c r="AW25" s="70">
        <v>3.1154286805425476E-2</v>
      </c>
      <c r="AX25" s="70">
        <v>22.461063702499999</v>
      </c>
      <c r="AY25" s="73">
        <v>1.1401570788282375E-3</v>
      </c>
      <c r="AZ25" s="83">
        <v>275580.0989107872</v>
      </c>
      <c r="BA25" s="84">
        <v>13.9888566596402</v>
      </c>
    </row>
    <row r="26" spans="1:53" customFormat="1" x14ac:dyDescent="0.2">
      <c r="A26" s="88" t="s">
        <v>53</v>
      </c>
      <c r="B26" s="72" t="s">
        <v>55</v>
      </c>
      <c r="C26" s="89">
        <v>1172152.1526006102</v>
      </c>
      <c r="D26" s="77">
        <v>78378.457352685087</v>
      </c>
      <c r="E26" s="70">
        <v>6.6867135959090067</v>
      </c>
      <c r="F26" s="70">
        <v>127747.59089607175</v>
      </c>
      <c r="G26" s="70">
        <v>10.898550210622652</v>
      </c>
      <c r="H26" s="70">
        <v>2368.1289104268403</v>
      </c>
      <c r="I26" s="70">
        <v>0.20203255227341957</v>
      </c>
      <c r="J26" s="70"/>
      <c r="K26" s="73"/>
      <c r="L26" s="70">
        <v>1384.5555198100001</v>
      </c>
      <c r="M26" s="70">
        <v>0.11812080170122441</v>
      </c>
      <c r="N26" s="74">
        <v>209878.73267899346</v>
      </c>
      <c r="O26" s="75">
        <v>17.905417160506286</v>
      </c>
      <c r="P26" s="76"/>
      <c r="Q26" s="76"/>
      <c r="R26" s="76">
        <v>40.504569426300002</v>
      </c>
      <c r="S26" s="76">
        <v>3.4555726691653491E-3</v>
      </c>
      <c r="T26" s="70"/>
      <c r="U26" s="70"/>
      <c r="V26" s="70">
        <v>579.35333513232808</v>
      </c>
      <c r="W26" s="70">
        <v>4.9426461730837458E-2</v>
      </c>
      <c r="X26" s="77"/>
      <c r="Y26" s="70"/>
      <c r="Z26" s="70"/>
      <c r="AA26" s="70"/>
      <c r="AB26" s="77"/>
      <c r="AC26" s="77"/>
      <c r="AD26" s="74">
        <v>619.85790455862809</v>
      </c>
      <c r="AE26" s="75">
        <v>5.2882034400002803E-2</v>
      </c>
      <c r="AF26" s="77"/>
      <c r="AG26" s="70"/>
      <c r="AH26" s="70">
        <v>3238.3427306661001</v>
      </c>
      <c r="AI26" s="70">
        <v>0.27627324008076171</v>
      </c>
      <c r="AJ26" s="129"/>
      <c r="AK26" s="129"/>
      <c r="AL26" s="78">
        <v>3238.3427306661001</v>
      </c>
      <c r="AM26" s="79">
        <v>0.27627324008076171</v>
      </c>
      <c r="AN26" s="77">
        <v>1547.0748228299999</v>
      </c>
      <c r="AO26" s="70">
        <v>0.13198583642896214</v>
      </c>
      <c r="AP26" s="70"/>
      <c r="AQ26" s="208"/>
      <c r="AR26" s="74">
        <v>4785.4175534960996</v>
      </c>
      <c r="AS26" s="75">
        <v>0.40825907650972376</v>
      </c>
      <c r="AT26" s="80">
        <v>215284.00813704816</v>
      </c>
      <c r="AU26" s="81">
        <v>18.366558271416007</v>
      </c>
      <c r="AV26" s="82">
        <v>840.4617196336601</v>
      </c>
      <c r="AW26" s="70">
        <v>7.1702442193102581E-2</v>
      </c>
      <c r="AX26" s="70">
        <v>317.05513792705</v>
      </c>
      <c r="AY26" s="73">
        <v>2.7048974591192071E-2</v>
      </c>
      <c r="AZ26" s="83">
        <v>211036.24953655413</v>
      </c>
      <c r="BA26" s="84">
        <v>18.004168577290574</v>
      </c>
    </row>
    <row r="27" spans="1:53" customFormat="1" x14ac:dyDescent="0.2">
      <c r="A27" s="88" t="s">
        <v>56</v>
      </c>
      <c r="B27" s="72" t="s">
        <v>57</v>
      </c>
      <c r="C27" s="89">
        <v>2914114.0086700004</v>
      </c>
      <c r="D27" s="77"/>
      <c r="E27" s="70"/>
      <c r="F27" s="70"/>
      <c r="G27" s="70"/>
      <c r="H27" s="70"/>
      <c r="I27" s="70"/>
      <c r="J27" s="70"/>
      <c r="K27" s="73"/>
      <c r="L27" s="70"/>
      <c r="M27" s="70"/>
      <c r="N27" s="74">
        <v>0</v>
      </c>
      <c r="O27" s="75">
        <v>0</v>
      </c>
      <c r="P27" s="76"/>
      <c r="Q27" s="76"/>
      <c r="R27" s="76"/>
      <c r="S27" s="76"/>
      <c r="T27" s="70"/>
      <c r="U27" s="70"/>
      <c r="V27" s="70"/>
      <c r="W27" s="70"/>
      <c r="X27" s="77"/>
      <c r="Y27" s="70"/>
      <c r="Z27" s="70"/>
      <c r="AA27" s="70"/>
      <c r="AB27" s="77"/>
      <c r="AC27" s="77"/>
      <c r="AD27" s="74">
        <v>0</v>
      </c>
      <c r="AE27" s="75">
        <v>0</v>
      </c>
      <c r="AF27" s="77"/>
      <c r="AG27" s="70"/>
      <c r="AH27" s="70"/>
      <c r="AI27" s="70"/>
      <c r="AJ27" s="129"/>
      <c r="AK27" s="129"/>
      <c r="AL27" s="78">
        <v>0</v>
      </c>
      <c r="AM27" s="79">
        <v>0</v>
      </c>
      <c r="AN27" s="77"/>
      <c r="AO27" s="70"/>
      <c r="AP27" s="70"/>
      <c r="AQ27" s="208"/>
      <c r="AR27" s="74">
        <v>0</v>
      </c>
      <c r="AS27" s="75">
        <v>0</v>
      </c>
      <c r="AT27" s="80">
        <v>0</v>
      </c>
      <c r="AU27" s="81">
        <v>0</v>
      </c>
      <c r="AV27" s="82"/>
      <c r="AW27" s="70"/>
      <c r="AX27" s="70"/>
      <c r="AY27" s="73"/>
      <c r="AZ27" s="83">
        <v>0</v>
      </c>
      <c r="BA27" s="84">
        <v>0</v>
      </c>
    </row>
    <row r="28" spans="1:53" customFormat="1" x14ac:dyDescent="0.2">
      <c r="A28" s="88" t="s">
        <v>56</v>
      </c>
      <c r="B28" s="72" t="s">
        <v>58</v>
      </c>
      <c r="C28" s="89">
        <v>12714851.541310465</v>
      </c>
      <c r="D28" s="77"/>
      <c r="E28" s="70"/>
      <c r="F28" s="70">
        <v>1845737.3881605563</v>
      </c>
      <c r="G28" s="70">
        <v>14.516389610714434</v>
      </c>
      <c r="H28" s="70"/>
      <c r="I28" s="70"/>
      <c r="J28" s="70"/>
      <c r="K28" s="73"/>
      <c r="L28" s="70"/>
      <c r="M28" s="70"/>
      <c r="N28" s="74">
        <v>1845737.3881605563</v>
      </c>
      <c r="O28" s="75">
        <v>14.516389610714434</v>
      </c>
      <c r="P28" s="76"/>
      <c r="Q28" s="76"/>
      <c r="R28" s="76"/>
      <c r="S28" s="76"/>
      <c r="T28" s="70"/>
      <c r="U28" s="70"/>
      <c r="V28" s="70"/>
      <c r="W28" s="70"/>
      <c r="X28" s="77"/>
      <c r="Y28" s="70"/>
      <c r="Z28" s="70"/>
      <c r="AA28" s="70"/>
      <c r="AB28" s="77"/>
      <c r="AC28" s="77"/>
      <c r="AD28" s="74">
        <v>0</v>
      </c>
      <c r="AE28" s="75">
        <v>0</v>
      </c>
      <c r="AF28" s="77"/>
      <c r="AG28" s="70"/>
      <c r="AH28" s="70"/>
      <c r="AI28" s="70"/>
      <c r="AJ28" s="129"/>
      <c r="AK28" s="129"/>
      <c r="AL28" s="78">
        <v>0</v>
      </c>
      <c r="AM28" s="79">
        <v>0</v>
      </c>
      <c r="AN28" s="77"/>
      <c r="AO28" s="70"/>
      <c r="AP28" s="70"/>
      <c r="AQ28" s="208"/>
      <c r="AR28" s="74">
        <v>0</v>
      </c>
      <c r="AS28" s="75">
        <v>0</v>
      </c>
      <c r="AT28" s="80">
        <v>1845737.3881605563</v>
      </c>
      <c r="AU28" s="81">
        <v>14.516389610714434</v>
      </c>
      <c r="AV28" s="82"/>
      <c r="AW28" s="70"/>
      <c r="AX28" s="70"/>
      <c r="AY28" s="73"/>
      <c r="AZ28" s="83">
        <v>1845737.3881605563</v>
      </c>
      <c r="BA28" s="84">
        <v>14.516389610714434</v>
      </c>
    </row>
    <row r="29" spans="1:53" customFormat="1" x14ac:dyDescent="0.2">
      <c r="A29" s="88" t="s">
        <v>59</v>
      </c>
      <c r="B29" s="72" t="s">
        <v>60</v>
      </c>
      <c r="C29" s="89">
        <v>17223803.355327949</v>
      </c>
      <c r="D29" s="77">
        <v>769691.05793300003</v>
      </c>
      <c r="E29" s="70">
        <v>4.4687636177343286</v>
      </c>
      <c r="F29" s="70"/>
      <c r="G29" s="70"/>
      <c r="H29" s="70"/>
      <c r="I29" s="70"/>
      <c r="J29" s="70"/>
      <c r="K29" s="73"/>
      <c r="L29" s="70"/>
      <c r="M29" s="70"/>
      <c r="N29" s="74">
        <v>769691.05793300003</v>
      </c>
      <c r="O29" s="75">
        <v>4.4687636177343286</v>
      </c>
      <c r="P29" s="76"/>
      <c r="Q29" s="76"/>
      <c r="R29" s="76"/>
      <c r="S29" s="76"/>
      <c r="T29" s="70"/>
      <c r="U29" s="70"/>
      <c r="V29" s="70"/>
      <c r="W29" s="70"/>
      <c r="X29" s="77"/>
      <c r="Y29" s="70"/>
      <c r="Z29" s="70"/>
      <c r="AA29" s="70"/>
      <c r="AB29" s="77"/>
      <c r="AC29" s="77"/>
      <c r="AD29" s="74">
        <v>0</v>
      </c>
      <c r="AE29" s="75">
        <v>0</v>
      </c>
      <c r="AF29" s="77"/>
      <c r="AG29" s="70"/>
      <c r="AH29" s="70"/>
      <c r="AI29" s="70"/>
      <c r="AJ29" s="129"/>
      <c r="AK29" s="129"/>
      <c r="AL29" s="78">
        <v>0</v>
      </c>
      <c r="AM29" s="79">
        <v>0</v>
      </c>
      <c r="AN29" s="77"/>
      <c r="AO29" s="70"/>
      <c r="AP29" s="70"/>
      <c r="AQ29" s="208"/>
      <c r="AR29" s="74">
        <v>0</v>
      </c>
      <c r="AS29" s="75">
        <v>0</v>
      </c>
      <c r="AT29" s="80">
        <v>769691.05793300003</v>
      </c>
      <c r="AU29" s="81">
        <v>4.4687636177343286</v>
      </c>
      <c r="AV29" s="82"/>
      <c r="AW29" s="70"/>
      <c r="AX29" s="70"/>
      <c r="AY29" s="73"/>
      <c r="AZ29" s="83">
        <v>769691.05793300003</v>
      </c>
      <c r="BA29" s="84">
        <v>4.4687636177343286</v>
      </c>
    </row>
    <row r="30" spans="1:53" customFormat="1" x14ac:dyDescent="0.2">
      <c r="A30" s="88" t="s">
        <v>59</v>
      </c>
      <c r="B30" s="72" t="s">
        <v>61</v>
      </c>
      <c r="C30" s="89">
        <v>12315745.871807968</v>
      </c>
      <c r="D30" s="77"/>
      <c r="E30" s="70"/>
      <c r="F30" s="70">
        <v>17733.407001989999</v>
      </c>
      <c r="G30" s="70">
        <v>0.14398971192304014</v>
      </c>
      <c r="H30" s="70"/>
      <c r="I30" s="70"/>
      <c r="J30" s="70"/>
      <c r="K30" s="73"/>
      <c r="L30" s="70"/>
      <c r="M30" s="70"/>
      <c r="N30" s="74">
        <v>17733.407001989999</v>
      </c>
      <c r="O30" s="75">
        <v>0.14398971192304014</v>
      </c>
      <c r="P30" s="76"/>
      <c r="Q30" s="76"/>
      <c r="R30" s="76">
        <v>218761.19915640712</v>
      </c>
      <c r="S30" s="76">
        <v>1.7762724355751314</v>
      </c>
      <c r="T30" s="70"/>
      <c r="U30" s="70"/>
      <c r="V30" s="70"/>
      <c r="W30" s="70"/>
      <c r="X30" s="77"/>
      <c r="Y30" s="70"/>
      <c r="Z30" s="70"/>
      <c r="AA30" s="70"/>
      <c r="AB30" s="77"/>
      <c r="AC30" s="77"/>
      <c r="AD30" s="74">
        <v>218761.19915640712</v>
      </c>
      <c r="AE30" s="75">
        <v>1.7762724355751314</v>
      </c>
      <c r="AF30" s="77">
        <v>14476.174162581199</v>
      </c>
      <c r="AG30" s="70">
        <v>0.11754200121747134</v>
      </c>
      <c r="AH30" s="70"/>
      <c r="AI30" s="70"/>
      <c r="AJ30" s="129"/>
      <c r="AK30" s="129"/>
      <c r="AL30" s="78">
        <v>14476.174162581199</v>
      </c>
      <c r="AM30" s="79">
        <v>0.11754200121747134</v>
      </c>
      <c r="AN30" s="77"/>
      <c r="AO30" s="70"/>
      <c r="AP30" s="70"/>
      <c r="AQ30" s="208"/>
      <c r="AR30" s="74">
        <v>14476.174162581199</v>
      </c>
      <c r="AS30" s="75">
        <v>0.11754200121747134</v>
      </c>
      <c r="AT30" s="80">
        <v>250970.78032097829</v>
      </c>
      <c r="AU30" s="81">
        <v>2.0378041487156429</v>
      </c>
      <c r="AV30" s="82"/>
      <c r="AW30" s="70"/>
      <c r="AX30" s="70"/>
      <c r="AY30" s="73"/>
      <c r="AZ30" s="83">
        <v>17733.407001989999</v>
      </c>
      <c r="BA30" s="84">
        <v>0.14398971192304014</v>
      </c>
    </row>
    <row r="31" spans="1:53" customFormat="1" x14ac:dyDescent="0.2">
      <c r="A31" s="88" t="s">
        <v>62</v>
      </c>
      <c r="B31" s="72" t="s">
        <v>63</v>
      </c>
      <c r="C31" s="89">
        <v>12590860.666650992</v>
      </c>
      <c r="D31" s="77"/>
      <c r="E31" s="70"/>
      <c r="F31" s="70">
        <v>1139703.8998747598</v>
      </c>
      <c r="G31" s="70">
        <v>9.0518347398876156</v>
      </c>
      <c r="H31" s="70"/>
      <c r="I31" s="70"/>
      <c r="J31" s="70"/>
      <c r="K31" s="73"/>
      <c r="L31" s="70"/>
      <c r="M31" s="70"/>
      <c r="N31" s="74">
        <v>1139703.8998747598</v>
      </c>
      <c r="O31" s="75">
        <v>9.0518347398876156</v>
      </c>
      <c r="P31" s="76"/>
      <c r="Q31" s="76"/>
      <c r="R31" s="76"/>
      <c r="S31" s="76"/>
      <c r="T31" s="70"/>
      <c r="U31" s="70"/>
      <c r="V31" s="70"/>
      <c r="W31" s="70"/>
      <c r="X31" s="77"/>
      <c r="Y31" s="70"/>
      <c r="Z31" s="70"/>
      <c r="AA31" s="70"/>
      <c r="AB31" s="77"/>
      <c r="AC31" s="77"/>
      <c r="AD31" s="74">
        <v>0</v>
      </c>
      <c r="AE31" s="75">
        <v>0</v>
      </c>
      <c r="AF31" s="77"/>
      <c r="AG31" s="70"/>
      <c r="AH31" s="70"/>
      <c r="AI31" s="70"/>
      <c r="AJ31" s="129"/>
      <c r="AK31" s="129"/>
      <c r="AL31" s="78">
        <v>0</v>
      </c>
      <c r="AM31" s="79">
        <v>0</v>
      </c>
      <c r="AN31" s="77"/>
      <c r="AO31" s="70"/>
      <c r="AP31" s="70"/>
      <c r="AQ31" s="208"/>
      <c r="AR31" s="74">
        <v>0</v>
      </c>
      <c r="AS31" s="75">
        <v>0</v>
      </c>
      <c r="AT31" s="80">
        <v>1139703.8998747598</v>
      </c>
      <c r="AU31" s="81">
        <v>9.0518347398876156</v>
      </c>
      <c r="AV31" s="82"/>
      <c r="AW31" s="70"/>
      <c r="AX31" s="70"/>
      <c r="AY31" s="73"/>
      <c r="AZ31" s="83">
        <v>1139703.8998747598</v>
      </c>
      <c r="BA31" s="84">
        <v>9.0518347398876156</v>
      </c>
    </row>
    <row r="32" spans="1:53" customFormat="1" x14ac:dyDescent="0.2">
      <c r="A32" s="88" t="s">
        <v>62</v>
      </c>
      <c r="B32" s="72" t="s">
        <v>64</v>
      </c>
      <c r="C32" s="89">
        <v>577727.09494500002</v>
      </c>
      <c r="D32" s="77"/>
      <c r="E32" s="70"/>
      <c r="F32" s="70"/>
      <c r="G32" s="70"/>
      <c r="H32" s="70"/>
      <c r="I32" s="70"/>
      <c r="J32" s="70"/>
      <c r="K32" s="73"/>
      <c r="L32" s="70"/>
      <c r="M32" s="70"/>
      <c r="N32" s="74">
        <v>0</v>
      </c>
      <c r="O32" s="75">
        <v>0</v>
      </c>
      <c r="P32" s="76"/>
      <c r="Q32" s="76"/>
      <c r="R32" s="76"/>
      <c r="S32" s="76"/>
      <c r="T32" s="70"/>
      <c r="U32" s="70"/>
      <c r="V32" s="70"/>
      <c r="W32" s="70"/>
      <c r="X32" s="77"/>
      <c r="Y32" s="70"/>
      <c r="Z32" s="70"/>
      <c r="AA32" s="70"/>
      <c r="AB32" s="77"/>
      <c r="AC32" s="77"/>
      <c r="AD32" s="74">
        <v>0</v>
      </c>
      <c r="AE32" s="75">
        <v>0</v>
      </c>
      <c r="AF32" s="77"/>
      <c r="AG32" s="70"/>
      <c r="AH32" s="70"/>
      <c r="AI32" s="70"/>
      <c r="AJ32" s="129"/>
      <c r="AK32" s="129"/>
      <c r="AL32" s="78">
        <v>0</v>
      </c>
      <c r="AM32" s="79">
        <v>0</v>
      </c>
      <c r="AN32" s="77"/>
      <c r="AO32" s="70"/>
      <c r="AP32" s="70"/>
      <c r="AQ32" s="208"/>
      <c r="AR32" s="74">
        <v>0</v>
      </c>
      <c r="AS32" s="75">
        <v>0</v>
      </c>
      <c r="AT32" s="80">
        <v>0</v>
      </c>
      <c r="AU32" s="81">
        <v>0</v>
      </c>
      <c r="AV32" s="82"/>
      <c r="AW32" s="70"/>
      <c r="AX32" s="70"/>
      <c r="AY32" s="73"/>
      <c r="AZ32" s="83">
        <v>0</v>
      </c>
      <c r="BA32" s="84">
        <v>0</v>
      </c>
    </row>
    <row r="33" spans="1:53" customFormat="1" x14ac:dyDescent="0.2">
      <c r="A33" s="88" t="s">
        <v>62</v>
      </c>
      <c r="B33" s="72" t="s">
        <v>65</v>
      </c>
      <c r="C33" s="89">
        <v>3883772.4196093995</v>
      </c>
      <c r="D33" s="77"/>
      <c r="E33" s="70"/>
      <c r="F33" s="70">
        <v>372467.16823900002</v>
      </c>
      <c r="G33" s="70">
        <v>9.5903448502386741</v>
      </c>
      <c r="H33" s="70"/>
      <c r="I33" s="70"/>
      <c r="J33" s="70"/>
      <c r="K33" s="73"/>
      <c r="L33" s="70"/>
      <c r="M33" s="70"/>
      <c r="N33" s="74">
        <v>372467.16823900002</v>
      </c>
      <c r="O33" s="75">
        <v>9.5903448502386741</v>
      </c>
      <c r="P33" s="76"/>
      <c r="Q33" s="76"/>
      <c r="R33" s="76"/>
      <c r="S33" s="76"/>
      <c r="T33" s="70"/>
      <c r="U33" s="70"/>
      <c r="V33" s="70"/>
      <c r="W33" s="70"/>
      <c r="X33" s="77"/>
      <c r="Y33" s="70"/>
      <c r="Z33" s="70"/>
      <c r="AA33" s="70"/>
      <c r="AB33" s="77"/>
      <c r="AC33" s="77"/>
      <c r="AD33" s="74">
        <v>0</v>
      </c>
      <c r="AE33" s="75">
        <v>0</v>
      </c>
      <c r="AF33" s="77"/>
      <c r="AG33" s="70"/>
      <c r="AH33" s="70"/>
      <c r="AI33" s="70"/>
      <c r="AJ33" s="129"/>
      <c r="AK33" s="129"/>
      <c r="AL33" s="78">
        <v>0</v>
      </c>
      <c r="AM33" s="79">
        <v>0</v>
      </c>
      <c r="AN33" s="77"/>
      <c r="AO33" s="70"/>
      <c r="AP33" s="70"/>
      <c r="AQ33" s="208"/>
      <c r="AR33" s="74">
        <v>0</v>
      </c>
      <c r="AS33" s="75">
        <v>0</v>
      </c>
      <c r="AT33" s="80">
        <v>372467.16823900002</v>
      </c>
      <c r="AU33" s="81">
        <v>9.5903448502386741</v>
      </c>
      <c r="AV33" s="82"/>
      <c r="AW33" s="70"/>
      <c r="AX33" s="70"/>
      <c r="AY33" s="73"/>
      <c r="AZ33" s="83">
        <v>372467.16823900002</v>
      </c>
      <c r="BA33" s="84">
        <v>9.5903448502386741</v>
      </c>
    </row>
    <row r="34" spans="1:53" customFormat="1" x14ac:dyDescent="0.2">
      <c r="A34" s="88" t="s">
        <v>62</v>
      </c>
      <c r="B34" s="72" t="s">
        <v>66</v>
      </c>
      <c r="C34" s="89">
        <v>4741861.4502234003</v>
      </c>
      <c r="D34" s="77"/>
      <c r="E34" s="70"/>
      <c r="F34" s="70">
        <v>332470.03999639995</v>
      </c>
      <c r="G34" s="70">
        <v>7.0113824177789192</v>
      </c>
      <c r="H34" s="70"/>
      <c r="I34" s="70"/>
      <c r="J34" s="70"/>
      <c r="K34" s="73"/>
      <c r="L34" s="70"/>
      <c r="M34" s="70"/>
      <c r="N34" s="74">
        <v>332470.03999639995</v>
      </c>
      <c r="O34" s="75">
        <v>7.0113824177789192</v>
      </c>
      <c r="P34" s="76"/>
      <c r="Q34" s="76"/>
      <c r="R34" s="76"/>
      <c r="S34" s="76"/>
      <c r="T34" s="70"/>
      <c r="U34" s="70"/>
      <c r="V34" s="70"/>
      <c r="W34" s="70"/>
      <c r="X34" s="77"/>
      <c r="Y34" s="70"/>
      <c r="Z34" s="70"/>
      <c r="AA34" s="70"/>
      <c r="AB34" s="77"/>
      <c r="AC34" s="77"/>
      <c r="AD34" s="74">
        <v>0</v>
      </c>
      <c r="AE34" s="75">
        <v>0</v>
      </c>
      <c r="AF34" s="77"/>
      <c r="AG34" s="70"/>
      <c r="AH34" s="70"/>
      <c r="AI34" s="70"/>
      <c r="AJ34" s="129"/>
      <c r="AK34" s="129"/>
      <c r="AL34" s="78">
        <v>0</v>
      </c>
      <c r="AM34" s="79">
        <v>0</v>
      </c>
      <c r="AN34" s="77"/>
      <c r="AO34" s="70"/>
      <c r="AP34" s="70"/>
      <c r="AQ34" s="208"/>
      <c r="AR34" s="74">
        <v>0</v>
      </c>
      <c r="AS34" s="75">
        <v>0</v>
      </c>
      <c r="AT34" s="80">
        <v>332470.03999639995</v>
      </c>
      <c r="AU34" s="81">
        <v>7.0113824177789192</v>
      </c>
      <c r="AV34" s="82"/>
      <c r="AW34" s="70"/>
      <c r="AX34" s="70"/>
      <c r="AY34" s="73"/>
      <c r="AZ34" s="83">
        <v>332470.03999639995</v>
      </c>
      <c r="BA34" s="84">
        <v>7.0113824177789192</v>
      </c>
    </row>
    <row r="35" spans="1:53" customFormat="1" x14ac:dyDescent="0.2">
      <c r="A35" s="88" t="s">
        <v>67</v>
      </c>
      <c r="B35" s="72" t="s">
        <v>67</v>
      </c>
      <c r="C35" s="89">
        <v>1043042.9577304566</v>
      </c>
      <c r="D35" s="77">
        <v>3525.94853435</v>
      </c>
      <c r="E35" s="70">
        <v>0.33804442168154464</v>
      </c>
      <c r="F35" s="70">
        <v>111101.569047</v>
      </c>
      <c r="G35" s="70">
        <v>10.651677212676306</v>
      </c>
      <c r="H35" s="70"/>
      <c r="I35" s="70"/>
      <c r="J35" s="70"/>
      <c r="K35" s="73"/>
      <c r="L35" s="70"/>
      <c r="M35" s="70"/>
      <c r="N35" s="74">
        <v>114627.51758135</v>
      </c>
      <c r="O35" s="75">
        <v>10.989721634357851</v>
      </c>
      <c r="P35" s="76"/>
      <c r="Q35" s="76"/>
      <c r="R35" s="76"/>
      <c r="S35" s="76"/>
      <c r="T35" s="70"/>
      <c r="U35" s="70"/>
      <c r="V35" s="70"/>
      <c r="W35" s="70"/>
      <c r="X35" s="77"/>
      <c r="Y35" s="70"/>
      <c r="Z35" s="70"/>
      <c r="AA35" s="70"/>
      <c r="AB35" s="77"/>
      <c r="AC35" s="77"/>
      <c r="AD35" s="74">
        <v>0</v>
      </c>
      <c r="AE35" s="75">
        <v>0</v>
      </c>
      <c r="AF35" s="77">
        <v>100.25548731550001</v>
      </c>
      <c r="AG35" s="70">
        <v>9.6118272572056473E-3</v>
      </c>
      <c r="AH35" s="70"/>
      <c r="AI35" s="70"/>
      <c r="AJ35" s="129"/>
      <c r="AK35" s="129"/>
      <c r="AL35" s="78">
        <v>100.25548731550001</v>
      </c>
      <c r="AM35" s="79">
        <v>9.6118272572056473E-3</v>
      </c>
      <c r="AN35" s="77"/>
      <c r="AO35" s="70"/>
      <c r="AP35" s="70"/>
      <c r="AQ35" s="208"/>
      <c r="AR35" s="74">
        <v>100.25548731550001</v>
      </c>
      <c r="AS35" s="75">
        <v>9.6118272572056473E-3</v>
      </c>
      <c r="AT35" s="80">
        <v>114727.7730686655</v>
      </c>
      <c r="AU35" s="81">
        <v>10.999333461615056</v>
      </c>
      <c r="AV35" s="82"/>
      <c r="AW35" s="70"/>
      <c r="AX35" s="70"/>
      <c r="AY35" s="73"/>
      <c r="AZ35" s="83">
        <v>114627.51758135</v>
      </c>
      <c r="BA35" s="84">
        <v>10.989721634357851</v>
      </c>
    </row>
    <row r="36" spans="1:53" customFormat="1" x14ac:dyDescent="0.2">
      <c r="A36" s="88" t="s">
        <v>68</v>
      </c>
      <c r="B36" s="72" t="s">
        <v>69</v>
      </c>
      <c r="C36" s="89">
        <v>15.6530325894039</v>
      </c>
      <c r="D36" s="77"/>
      <c r="E36" s="70"/>
      <c r="F36" s="70">
        <v>7.37042934754</v>
      </c>
      <c r="G36" s="70">
        <v>47.086271017727952</v>
      </c>
      <c r="H36" s="70"/>
      <c r="I36" s="70"/>
      <c r="J36" s="70"/>
      <c r="K36" s="73"/>
      <c r="L36" s="70"/>
      <c r="M36" s="70"/>
      <c r="N36" s="74">
        <v>7.37042934754</v>
      </c>
      <c r="O36" s="75">
        <v>47.086271017727952</v>
      </c>
      <c r="P36" s="76"/>
      <c r="Q36" s="76"/>
      <c r="R36" s="76"/>
      <c r="S36" s="76"/>
      <c r="T36" s="70"/>
      <c r="U36" s="70"/>
      <c r="V36" s="70">
        <v>4.9836402153899999E-2</v>
      </c>
      <c r="W36" s="70">
        <v>0.318381769598027</v>
      </c>
      <c r="X36" s="77"/>
      <c r="Y36" s="70"/>
      <c r="Z36" s="70"/>
      <c r="AA36" s="70"/>
      <c r="AB36" s="77"/>
      <c r="AC36" s="77"/>
      <c r="AD36" s="74">
        <v>4.9836402153899999E-2</v>
      </c>
      <c r="AE36" s="75">
        <v>0.318381769598027</v>
      </c>
      <c r="AF36" s="77"/>
      <c r="AG36" s="70"/>
      <c r="AH36" s="70"/>
      <c r="AI36" s="70"/>
      <c r="AJ36" s="129"/>
      <c r="AK36" s="129"/>
      <c r="AL36" s="78">
        <v>0</v>
      </c>
      <c r="AM36" s="79">
        <v>0</v>
      </c>
      <c r="AN36" s="77"/>
      <c r="AO36" s="70"/>
      <c r="AP36" s="70"/>
      <c r="AQ36" s="208"/>
      <c r="AR36" s="74">
        <v>0</v>
      </c>
      <c r="AS36" s="75">
        <v>0</v>
      </c>
      <c r="AT36" s="80">
        <v>7.4202657496939004</v>
      </c>
      <c r="AU36" s="81">
        <v>47.404652787325986</v>
      </c>
      <c r="AV36" s="82"/>
      <c r="AW36" s="70"/>
      <c r="AX36" s="70"/>
      <c r="AY36" s="73"/>
      <c r="AZ36" s="83">
        <v>7.37042934754</v>
      </c>
      <c r="BA36" s="84">
        <v>47.086271017727952</v>
      </c>
    </row>
    <row r="37" spans="1:53" customFormat="1" x14ac:dyDescent="0.2">
      <c r="A37" s="88" t="s">
        <v>70</v>
      </c>
      <c r="B37" s="72" t="s">
        <v>71</v>
      </c>
      <c r="C37" s="89">
        <v>1898783.5318454073</v>
      </c>
      <c r="D37" s="77">
        <v>94037.121688280007</v>
      </c>
      <c r="E37" s="70">
        <v>4.9524930099265365</v>
      </c>
      <c r="F37" s="70">
        <v>18561.848668004004</v>
      </c>
      <c r="G37" s="70">
        <v>0.97756528623165073</v>
      </c>
      <c r="H37" s="70">
        <v>21013.818728976719</v>
      </c>
      <c r="I37" s="70">
        <v>1.1066990194797832</v>
      </c>
      <c r="J37" s="70"/>
      <c r="K37" s="73"/>
      <c r="L37" s="70">
        <v>57614.317663930371</v>
      </c>
      <c r="M37" s="70">
        <v>3.0342751923878146</v>
      </c>
      <c r="N37" s="74">
        <v>191227.10674919118</v>
      </c>
      <c r="O37" s="75">
        <v>10.071032508025789</v>
      </c>
      <c r="P37" s="76"/>
      <c r="Q37" s="76"/>
      <c r="R37" s="76"/>
      <c r="S37" s="76"/>
      <c r="T37" s="70"/>
      <c r="U37" s="70"/>
      <c r="V37" s="70">
        <v>6475.7041239364507</v>
      </c>
      <c r="W37" s="70">
        <v>0.34104488559803253</v>
      </c>
      <c r="X37" s="77">
        <v>566808.87283210701</v>
      </c>
      <c r="Y37" s="70">
        <v>29.851158034914675</v>
      </c>
      <c r="Z37" s="70">
        <v>38419.072190826213</v>
      </c>
      <c r="AA37" s="70">
        <v>2.0233518748441601</v>
      </c>
      <c r="AB37" s="77">
        <v>373.46735134723701</v>
      </c>
      <c r="AC37" s="77">
        <v>1.9668769245342471E-2</v>
      </c>
      <c r="AD37" s="74">
        <v>612077.11649821675</v>
      </c>
      <c r="AE37" s="75">
        <v>32.235223564602208</v>
      </c>
      <c r="AF37" s="77"/>
      <c r="AG37" s="70"/>
      <c r="AH37" s="70">
        <v>4643.2531918571613</v>
      </c>
      <c r="AI37" s="70">
        <v>0.24453831171289092</v>
      </c>
      <c r="AJ37" s="129">
        <v>3490.4834594826011</v>
      </c>
      <c r="AK37" s="129">
        <v>0.1838273505611373</v>
      </c>
      <c r="AL37" s="78">
        <v>8133.7366513397692</v>
      </c>
      <c r="AM37" s="79">
        <v>0.42836566227402856</v>
      </c>
      <c r="AN37" s="77">
        <v>1878.2071730301011</v>
      </c>
      <c r="AO37" s="70">
        <v>9.8916339937111838E-2</v>
      </c>
      <c r="AP37" s="70"/>
      <c r="AQ37" s="208"/>
      <c r="AR37" s="74">
        <v>10011.943824369868</v>
      </c>
      <c r="AS37" s="75">
        <v>0.52728200221114019</v>
      </c>
      <c r="AT37" s="80">
        <v>813316.16707177693</v>
      </c>
      <c r="AU37" s="81">
        <v>42.83353807483909</v>
      </c>
      <c r="AV37" s="82">
        <v>1539.3313500575132</v>
      </c>
      <c r="AW37" s="70">
        <v>8.1069343832019317E-2</v>
      </c>
      <c r="AX37" s="70">
        <v>612.07941208791283</v>
      </c>
      <c r="AY37" s="73">
        <v>3.2235344462516982E-2</v>
      </c>
      <c r="AZ37" s="83">
        <v>193378.51751133683</v>
      </c>
      <c r="BA37" s="84">
        <v>10.184337196320337</v>
      </c>
    </row>
    <row r="38" spans="1:53" customFormat="1" x14ac:dyDescent="0.2">
      <c r="A38" s="88" t="s">
        <v>70</v>
      </c>
      <c r="B38" s="72" t="s">
        <v>72</v>
      </c>
      <c r="C38" s="89">
        <v>2610291.2986802771</v>
      </c>
      <c r="D38" s="77">
        <v>327099.11637290294</v>
      </c>
      <c r="E38" s="70">
        <v>12.531134610848957</v>
      </c>
      <c r="F38" s="70">
        <v>102183.5853654798</v>
      </c>
      <c r="G38" s="70">
        <v>3.914642990885433</v>
      </c>
      <c r="H38" s="70">
        <v>13480.389654543589</v>
      </c>
      <c r="I38" s="70">
        <v>0.51643238673626446</v>
      </c>
      <c r="J38" s="70"/>
      <c r="K38" s="73"/>
      <c r="L38" s="70">
        <v>1122.15916418905</v>
      </c>
      <c r="M38" s="70">
        <v>4.2989805956001777E-2</v>
      </c>
      <c r="N38" s="74">
        <v>443885.25055711559</v>
      </c>
      <c r="O38" s="75">
        <v>17.005199794426666</v>
      </c>
      <c r="P38" s="76"/>
      <c r="Q38" s="76"/>
      <c r="R38" s="76"/>
      <c r="S38" s="76"/>
      <c r="T38" s="70"/>
      <c r="U38" s="70"/>
      <c r="V38" s="70">
        <v>1378.7330090337152</v>
      </c>
      <c r="W38" s="70">
        <v>5.281912442993552E-2</v>
      </c>
      <c r="X38" s="77">
        <v>479374.65299571911</v>
      </c>
      <c r="Y38" s="70">
        <v>18.364795271626715</v>
      </c>
      <c r="Z38" s="70">
        <v>24832.444681734163</v>
      </c>
      <c r="AA38" s="70">
        <v>0.95132848560959704</v>
      </c>
      <c r="AB38" s="77"/>
      <c r="AC38" s="77"/>
      <c r="AD38" s="74">
        <v>505585.83068648732</v>
      </c>
      <c r="AE38" s="75">
        <v>19.368942881666261</v>
      </c>
      <c r="AF38" s="77">
        <v>4.8001237707089999</v>
      </c>
      <c r="AG38" s="70">
        <v>1.8389226417510828E-4</v>
      </c>
      <c r="AH38" s="70">
        <v>2179.4266062799561</v>
      </c>
      <c r="AI38" s="70">
        <v>8.3493616493371461E-2</v>
      </c>
      <c r="AJ38" s="129"/>
      <c r="AK38" s="129"/>
      <c r="AL38" s="78">
        <v>2184.2267300506651</v>
      </c>
      <c r="AM38" s="79">
        <v>8.3677508757546579E-2</v>
      </c>
      <c r="AN38" s="77">
        <v>15991.611880872852</v>
      </c>
      <c r="AO38" s="70">
        <v>0.61263706042915456</v>
      </c>
      <c r="AP38" s="70"/>
      <c r="AQ38" s="208"/>
      <c r="AR38" s="74">
        <v>18175.838610923522</v>
      </c>
      <c r="AS38" s="75">
        <v>0.69631456918670132</v>
      </c>
      <c r="AT38" s="80">
        <v>967646.91985452734</v>
      </c>
      <c r="AU38" s="81">
        <v>37.070457245279655</v>
      </c>
      <c r="AV38" s="82">
        <v>1957.1181711652596</v>
      </c>
      <c r="AW38" s="70">
        <v>7.4977002457723707E-2</v>
      </c>
      <c r="AX38" s="70">
        <v>2296.0781237214396</v>
      </c>
      <c r="AY38" s="73">
        <v>8.7962524522925897E-2</v>
      </c>
      <c r="AZ38" s="83">
        <v>448138.44685200241</v>
      </c>
      <c r="BA38" s="84">
        <v>17.16813932140732</v>
      </c>
    </row>
    <row r="39" spans="1:53" customFormat="1" x14ac:dyDescent="0.2">
      <c r="A39" s="88" t="s">
        <v>73</v>
      </c>
      <c r="B39" s="72" t="s">
        <v>74</v>
      </c>
      <c r="C39" s="89">
        <v>991277.04939889</v>
      </c>
      <c r="D39" s="77">
        <v>370285.52406388998</v>
      </c>
      <c r="E39" s="70">
        <v>37.354392930657575</v>
      </c>
      <c r="F39" s="70"/>
      <c r="G39" s="70"/>
      <c r="H39" s="70"/>
      <c r="I39" s="70"/>
      <c r="J39" s="70"/>
      <c r="K39" s="73"/>
      <c r="L39" s="70"/>
      <c r="M39" s="70"/>
      <c r="N39" s="74">
        <v>370285.52406388998</v>
      </c>
      <c r="O39" s="75">
        <v>37.354392930657575</v>
      </c>
      <c r="P39" s="76"/>
      <c r="Q39" s="76"/>
      <c r="R39" s="76"/>
      <c r="S39" s="76"/>
      <c r="T39" s="70"/>
      <c r="U39" s="70"/>
      <c r="V39" s="70"/>
      <c r="W39" s="70"/>
      <c r="X39" s="77"/>
      <c r="Y39" s="70"/>
      <c r="Z39" s="70"/>
      <c r="AA39" s="70"/>
      <c r="AB39" s="77"/>
      <c r="AC39" s="77"/>
      <c r="AD39" s="74">
        <v>0</v>
      </c>
      <c r="AE39" s="75">
        <v>0</v>
      </c>
      <c r="AF39" s="77"/>
      <c r="AG39" s="70"/>
      <c r="AH39" s="70"/>
      <c r="AI39" s="70"/>
      <c r="AJ39" s="129"/>
      <c r="AK39" s="129"/>
      <c r="AL39" s="78">
        <v>0</v>
      </c>
      <c r="AM39" s="79">
        <v>0</v>
      </c>
      <c r="AN39" s="77"/>
      <c r="AO39" s="70"/>
      <c r="AP39" s="70"/>
      <c r="AQ39" s="208"/>
      <c r="AR39" s="74">
        <v>0</v>
      </c>
      <c r="AS39" s="75">
        <v>0</v>
      </c>
      <c r="AT39" s="80">
        <v>370285.52406388998</v>
      </c>
      <c r="AU39" s="81">
        <v>37.354392930657575</v>
      </c>
      <c r="AV39" s="82"/>
      <c r="AW39" s="70"/>
      <c r="AX39" s="70"/>
      <c r="AY39" s="73"/>
      <c r="AZ39" s="83">
        <v>370285.52406388998</v>
      </c>
      <c r="BA39" s="84">
        <v>37.354392930657575</v>
      </c>
    </row>
    <row r="40" spans="1:53" customFormat="1" x14ac:dyDescent="0.2">
      <c r="A40" s="88" t="s">
        <v>73</v>
      </c>
      <c r="B40" s="72" t="s">
        <v>75</v>
      </c>
      <c r="C40" s="89">
        <v>10098623.124196351</v>
      </c>
      <c r="D40" s="77">
        <v>143752.593735</v>
      </c>
      <c r="E40" s="70">
        <v>1.4234870632073404</v>
      </c>
      <c r="F40" s="70"/>
      <c r="G40" s="70"/>
      <c r="H40" s="70"/>
      <c r="I40" s="70"/>
      <c r="J40" s="70"/>
      <c r="K40" s="73"/>
      <c r="L40" s="70"/>
      <c r="M40" s="70"/>
      <c r="N40" s="74">
        <v>143752.593735</v>
      </c>
      <c r="O40" s="75">
        <v>1.4234870632073404</v>
      </c>
      <c r="P40" s="76"/>
      <c r="Q40" s="76"/>
      <c r="R40" s="76"/>
      <c r="S40" s="76"/>
      <c r="T40" s="70"/>
      <c r="U40" s="70"/>
      <c r="V40" s="70"/>
      <c r="W40" s="70"/>
      <c r="X40" s="77"/>
      <c r="Y40" s="70"/>
      <c r="Z40" s="70"/>
      <c r="AA40" s="70"/>
      <c r="AB40" s="77"/>
      <c r="AC40" s="77"/>
      <c r="AD40" s="74">
        <v>0</v>
      </c>
      <c r="AE40" s="75">
        <v>0</v>
      </c>
      <c r="AF40" s="77"/>
      <c r="AG40" s="70"/>
      <c r="AH40" s="70"/>
      <c r="AI40" s="70"/>
      <c r="AJ40" s="129"/>
      <c r="AK40" s="129"/>
      <c r="AL40" s="78">
        <v>0</v>
      </c>
      <c r="AM40" s="79">
        <v>0</v>
      </c>
      <c r="AN40" s="77"/>
      <c r="AO40" s="70"/>
      <c r="AP40" s="70"/>
      <c r="AQ40" s="208"/>
      <c r="AR40" s="74">
        <v>0</v>
      </c>
      <c r="AS40" s="75">
        <v>0</v>
      </c>
      <c r="AT40" s="80">
        <v>143752.593735</v>
      </c>
      <c r="AU40" s="81">
        <v>1.4234870632073404</v>
      </c>
      <c r="AV40" s="82"/>
      <c r="AW40" s="70"/>
      <c r="AX40" s="70"/>
      <c r="AY40" s="73"/>
      <c r="AZ40" s="83">
        <v>143752.593735</v>
      </c>
      <c r="BA40" s="84">
        <v>1.4234870632073404</v>
      </c>
    </row>
    <row r="41" spans="1:53" customFormat="1" x14ac:dyDescent="0.2">
      <c r="A41" s="88" t="s">
        <v>76</v>
      </c>
      <c r="B41" s="72" t="s">
        <v>77</v>
      </c>
      <c r="C41" s="89">
        <v>3415839.3111494244</v>
      </c>
      <c r="D41" s="77">
        <v>156825.31658475264</v>
      </c>
      <c r="E41" s="70">
        <v>4.5911210188625988</v>
      </c>
      <c r="F41" s="70">
        <v>778069.65564410016</v>
      </c>
      <c r="G41" s="70">
        <v>22.778286235668414</v>
      </c>
      <c r="H41" s="70"/>
      <c r="I41" s="70"/>
      <c r="J41" s="70"/>
      <c r="K41" s="73"/>
      <c r="L41" s="70">
        <v>3.9997190015899999E-2</v>
      </c>
      <c r="M41" s="70">
        <v>1.1709330086268317E-6</v>
      </c>
      <c r="N41" s="74">
        <v>934895.01222604292</v>
      </c>
      <c r="O41" s="75">
        <v>27.369408425464027</v>
      </c>
      <c r="P41" s="76"/>
      <c r="Q41" s="76"/>
      <c r="R41" s="76"/>
      <c r="S41" s="76"/>
      <c r="T41" s="70"/>
      <c r="U41" s="70"/>
      <c r="V41" s="70"/>
      <c r="W41" s="70"/>
      <c r="X41" s="77"/>
      <c r="Y41" s="70"/>
      <c r="Z41" s="70"/>
      <c r="AA41" s="70"/>
      <c r="AB41" s="77"/>
      <c r="AC41" s="77"/>
      <c r="AD41" s="74">
        <v>0</v>
      </c>
      <c r="AE41" s="75">
        <v>0</v>
      </c>
      <c r="AF41" s="77">
        <v>99.943446763400004</v>
      </c>
      <c r="AG41" s="70">
        <v>2.9258825623670569E-3</v>
      </c>
      <c r="AH41" s="70">
        <v>463.99486999290002</v>
      </c>
      <c r="AI41" s="70">
        <v>1.358362697210035E-2</v>
      </c>
      <c r="AJ41" s="129"/>
      <c r="AK41" s="129"/>
      <c r="AL41" s="78">
        <v>563.93831675630008</v>
      </c>
      <c r="AM41" s="79">
        <v>1.6509509534467406E-2</v>
      </c>
      <c r="AN41" s="77"/>
      <c r="AO41" s="70"/>
      <c r="AP41" s="70"/>
      <c r="AQ41" s="208"/>
      <c r="AR41" s="74">
        <v>563.93831675630008</v>
      </c>
      <c r="AS41" s="75">
        <v>1.6509509534467406E-2</v>
      </c>
      <c r="AT41" s="80">
        <v>935458.9505427992</v>
      </c>
      <c r="AU41" s="81">
        <v>27.385917934998496</v>
      </c>
      <c r="AV41" s="82">
        <v>126.588071032</v>
      </c>
      <c r="AW41" s="70">
        <v>3.7059141107373501E-3</v>
      </c>
      <c r="AX41" s="70"/>
      <c r="AY41" s="73"/>
      <c r="AZ41" s="83">
        <v>935021.60029707488</v>
      </c>
      <c r="BA41" s="84">
        <v>27.373114339574762</v>
      </c>
    </row>
    <row r="42" spans="1:53" customFormat="1" x14ac:dyDescent="0.2">
      <c r="A42" s="88" t="s">
        <v>76</v>
      </c>
      <c r="B42" s="72" t="s">
        <v>78</v>
      </c>
      <c r="C42" s="89">
        <v>3981719.4943295401</v>
      </c>
      <c r="D42" s="77">
        <v>68040.892640889695</v>
      </c>
      <c r="E42" s="70">
        <v>1.7088318938033764</v>
      </c>
      <c r="F42" s="70">
        <v>327809.35408045858</v>
      </c>
      <c r="G42" s="70">
        <v>8.2328590586880761</v>
      </c>
      <c r="H42" s="70">
        <v>1301.5833112</v>
      </c>
      <c r="I42" s="70">
        <v>3.2688975530637335E-2</v>
      </c>
      <c r="J42" s="70"/>
      <c r="K42" s="73"/>
      <c r="L42" s="70"/>
      <c r="M42" s="70"/>
      <c r="N42" s="74">
        <v>397151.83003254805</v>
      </c>
      <c r="O42" s="75">
        <v>9.9743799280220848</v>
      </c>
      <c r="P42" s="76"/>
      <c r="Q42" s="76"/>
      <c r="R42" s="76"/>
      <c r="S42" s="76"/>
      <c r="T42" s="70"/>
      <c r="U42" s="70"/>
      <c r="V42" s="70">
        <v>776.0998914075999</v>
      </c>
      <c r="W42" s="70">
        <v>1.9491576252743618E-2</v>
      </c>
      <c r="X42" s="77"/>
      <c r="Y42" s="70"/>
      <c r="Z42" s="70"/>
      <c r="AA42" s="70"/>
      <c r="AB42" s="77"/>
      <c r="AC42" s="77"/>
      <c r="AD42" s="74">
        <v>776.0998914075999</v>
      </c>
      <c r="AE42" s="75">
        <v>1.9491576252743618E-2</v>
      </c>
      <c r="AF42" s="77"/>
      <c r="AG42" s="70"/>
      <c r="AH42" s="70">
        <v>1209.1103130111999</v>
      </c>
      <c r="AI42" s="70">
        <v>3.0366536737033392E-2</v>
      </c>
      <c r="AJ42" s="129"/>
      <c r="AK42" s="129"/>
      <c r="AL42" s="78">
        <v>1209.1103130111999</v>
      </c>
      <c r="AM42" s="79">
        <v>3.0366536737033392E-2</v>
      </c>
      <c r="AN42" s="77"/>
      <c r="AO42" s="70"/>
      <c r="AP42" s="70"/>
      <c r="AQ42" s="208"/>
      <c r="AR42" s="74">
        <v>1209.1103130111999</v>
      </c>
      <c r="AS42" s="75">
        <v>3.0366536737033392E-2</v>
      </c>
      <c r="AT42" s="80">
        <v>399137.04023696692</v>
      </c>
      <c r="AU42" s="81">
        <v>10.024238041011863</v>
      </c>
      <c r="AV42" s="82">
        <v>1864.2043910229934</v>
      </c>
      <c r="AW42" s="70">
        <v>4.6819078884834817E-2</v>
      </c>
      <c r="AX42" s="70">
        <v>1310.483945695024</v>
      </c>
      <c r="AY42" s="73">
        <v>3.2912512987449641E-2</v>
      </c>
      <c r="AZ42" s="83">
        <v>400326.51836926583</v>
      </c>
      <c r="BA42" s="84">
        <v>10.054111519894363</v>
      </c>
    </row>
    <row r="43" spans="1:53" customFormat="1" x14ac:dyDescent="0.2">
      <c r="A43" s="88" t="s">
        <v>79</v>
      </c>
      <c r="B43" s="72" t="s">
        <v>80</v>
      </c>
      <c r="C43" s="89">
        <v>21135046.99125658</v>
      </c>
      <c r="D43" s="77">
        <v>60008.1240204571</v>
      </c>
      <c r="E43" s="70">
        <v>0.28392709060586446</v>
      </c>
      <c r="F43" s="70">
        <v>227999.5415761754</v>
      </c>
      <c r="G43" s="70">
        <v>1.0787747085232278</v>
      </c>
      <c r="H43" s="70">
        <v>1546.5273946699999</v>
      </c>
      <c r="I43" s="70">
        <v>7.3173596221942994E-3</v>
      </c>
      <c r="J43" s="70"/>
      <c r="K43" s="73"/>
      <c r="L43" s="70"/>
      <c r="M43" s="70"/>
      <c r="N43" s="74">
        <v>289554.19299130252</v>
      </c>
      <c r="O43" s="75">
        <v>1.3700191587512867</v>
      </c>
      <c r="P43" s="76"/>
      <c r="Q43" s="76"/>
      <c r="R43" s="76"/>
      <c r="S43" s="76"/>
      <c r="T43" s="70"/>
      <c r="U43" s="70"/>
      <c r="V43" s="70">
        <v>13238.480975823801</v>
      </c>
      <c r="W43" s="70">
        <v>6.2637575309392346E-2</v>
      </c>
      <c r="X43" s="77"/>
      <c r="Y43" s="70"/>
      <c r="Z43" s="70"/>
      <c r="AA43" s="70"/>
      <c r="AB43" s="77"/>
      <c r="AC43" s="77"/>
      <c r="AD43" s="74">
        <v>13238.480975823801</v>
      </c>
      <c r="AE43" s="75">
        <v>6.2637575309392346E-2</v>
      </c>
      <c r="AF43" s="77">
        <v>1435646.1283883338</v>
      </c>
      <c r="AG43" s="70">
        <v>6.7927274019416686</v>
      </c>
      <c r="AH43" s="70"/>
      <c r="AI43" s="70"/>
      <c r="AJ43" s="129"/>
      <c r="AK43" s="129"/>
      <c r="AL43" s="78">
        <v>1435646.1283883338</v>
      </c>
      <c r="AM43" s="79">
        <v>6.7927274019416686</v>
      </c>
      <c r="AN43" s="77"/>
      <c r="AO43" s="70"/>
      <c r="AP43" s="70"/>
      <c r="AQ43" s="208"/>
      <c r="AR43" s="74">
        <v>1435646.1283883338</v>
      </c>
      <c r="AS43" s="75">
        <v>6.7927274019416686</v>
      </c>
      <c r="AT43" s="80">
        <v>1738438.8023554601</v>
      </c>
      <c r="AU43" s="81">
        <v>8.2253841360023472</v>
      </c>
      <c r="AV43" s="82"/>
      <c r="AW43" s="70"/>
      <c r="AX43" s="70"/>
      <c r="AY43" s="73"/>
      <c r="AZ43" s="83">
        <v>289554.19299130252</v>
      </c>
      <c r="BA43" s="84">
        <v>1.3700191587512867</v>
      </c>
    </row>
    <row r="44" spans="1:53" customFormat="1" x14ac:dyDescent="0.2">
      <c r="A44" s="88" t="s">
        <v>79</v>
      </c>
      <c r="B44" s="72" t="s">
        <v>81</v>
      </c>
      <c r="C44" s="89">
        <v>6985512.8323217966</v>
      </c>
      <c r="D44" s="77"/>
      <c r="E44" s="70"/>
      <c r="F44" s="70">
        <v>3950.5210123140005</v>
      </c>
      <c r="G44" s="70">
        <v>5.6553056406038464E-2</v>
      </c>
      <c r="H44" s="70"/>
      <c r="I44" s="70"/>
      <c r="J44" s="70"/>
      <c r="K44" s="73"/>
      <c r="L44" s="70"/>
      <c r="M44" s="70"/>
      <c r="N44" s="74">
        <v>3950.5210123140005</v>
      </c>
      <c r="O44" s="75">
        <v>5.6553056406038464E-2</v>
      </c>
      <c r="P44" s="76"/>
      <c r="Q44" s="76"/>
      <c r="R44" s="76"/>
      <c r="S44" s="76"/>
      <c r="T44" s="70"/>
      <c r="U44" s="70"/>
      <c r="V44" s="70"/>
      <c r="W44" s="70"/>
      <c r="X44" s="77"/>
      <c r="Y44" s="70"/>
      <c r="Z44" s="70"/>
      <c r="AA44" s="70"/>
      <c r="AB44" s="77"/>
      <c r="AC44" s="77"/>
      <c r="AD44" s="74">
        <v>0</v>
      </c>
      <c r="AE44" s="75">
        <v>0</v>
      </c>
      <c r="AF44" s="77">
        <v>444130.34078285686</v>
      </c>
      <c r="AG44" s="70">
        <v>6.3578773877255896</v>
      </c>
      <c r="AH44" s="70"/>
      <c r="AI44" s="70"/>
      <c r="AJ44" s="129"/>
      <c r="AK44" s="129"/>
      <c r="AL44" s="78">
        <v>444130.34078285686</v>
      </c>
      <c r="AM44" s="79">
        <v>6.3578773877255896</v>
      </c>
      <c r="AN44" s="77"/>
      <c r="AO44" s="70"/>
      <c r="AP44" s="70"/>
      <c r="AQ44" s="208"/>
      <c r="AR44" s="74">
        <v>444130.34078285686</v>
      </c>
      <c r="AS44" s="75">
        <v>6.3578773877255896</v>
      </c>
      <c r="AT44" s="80">
        <v>448080.86179517087</v>
      </c>
      <c r="AU44" s="81">
        <v>6.4144304441316278</v>
      </c>
      <c r="AV44" s="82"/>
      <c r="AW44" s="70"/>
      <c r="AX44" s="70"/>
      <c r="AY44" s="73"/>
      <c r="AZ44" s="83">
        <v>3950.5210123140005</v>
      </c>
      <c r="BA44" s="84">
        <v>5.6553056406038464E-2</v>
      </c>
    </row>
    <row r="45" spans="1:53" customFormat="1" x14ac:dyDescent="0.2">
      <c r="A45" s="88" t="s">
        <v>82</v>
      </c>
      <c r="B45" s="72" t="s">
        <v>83</v>
      </c>
      <c r="C45" s="89">
        <v>2449184.9170640553</v>
      </c>
      <c r="D45" s="77">
        <v>408046.23217866698</v>
      </c>
      <c r="E45" s="70">
        <v>16.660490979497368</v>
      </c>
      <c r="F45" s="70">
        <v>1020.0705224058</v>
      </c>
      <c r="G45" s="70">
        <v>4.1649387732985189E-2</v>
      </c>
      <c r="H45" s="70"/>
      <c r="I45" s="70"/>
      <c r="J45" s="70"/>
      <c r="K45" s="73"/>
      <c r="L45" s="70"/>
      <c r="M45" s="70"/>
      <c r="N45" s="74">
        <v>409066.30270107277</v>
      </c>
      <c r="O45" s="75">
        <v>16.702140367230349</v>
      </c>
      <c r="P45" s="76"/>
      <c r="Q45" s="76"/>
      <c r="R45" s="76"/>
      <c r="S45" s="76"/>
      <c r="T45" s="70"/>
      <c r="U45" s="70"/>
      <c r="V45" s="70"/>
      <c r="W45" s="70"/>
      <c r="X45" s="77"/>
      <c r="Y45" s="70"/>
      <c r="Z45" s="70"/>
      <c r="AA45" s="70"/>
      <c r="AB45" s="77"/>
      <c r="AC45" s="77"/>
      <c r="AD45" s="74">
        <v>0</v>
      </c>
      <c r="AE45" s="75">
        <v>0</v>
      </c>
      <c r="AF45" s="77"/>
      <c r="AG45" s="70"/>
      <c r="AH45" s="70"/>
      <c r="AI45" s="70"/>
      <c r="AJ45" s="129"/>
      <c r="AK45" s="129"/>
      <c r="AL45" s="78">
        <v>0</v>
      </c>
      <c r="AM45" s="79">
        <v>0</v>
      </c>
      <c r="AN45" s="77"/>
      <c r="AO45" s="70"/>
      <c r="AP45" s="70"/>
      <c r="AQ45" s="208"/>
      <c r="AR45" s="74">
        <v>0</v>
      </c>
      <c r="AS45" s="75">
        <v>0</v>
      </c>
      <c r="AT45" s="80">
        <v>409066.30270107277</v>
      </c>
      <c r="AU45" s="81">
        <v>16.702140367230349</v>
      </c>
      <c r="AV45" s="82"/>
      <c r="AW45" s="70"/>
      <c r="AX45" s="70"/>
      <c r="AY45" s="73"/>
      <c r="AZ45" s="83">
        <v>409066.30270107277</v>
      </c>
      <c r="BA45" s="84">
        <v>16.702140367230349</v>
      </c>
    </row>
    <row r="46" spans="1:53" customFormat="1" x14ac:dyDescent="0.2">
      <c r="A46" s="88" t="s">
        <v>82</v>
      </c>
      <c r="B46" s="72" t="s">
        <v>84</v>
      </c>
      <c r="C46" s="89">
        <v>5970915.3731261203</v>
      </c>
      <c r="D46" s="77">
        <v>746050.12893513974</v>
      </c>
      <c r="E46" s="70">
        <v>12.494736272648581</v>
      </c>
      <c r="F46" s="70">
        <v>318.8842495464358</v>
      </c>
      <c r="G46" s="70">
        <v>5.3406258440986988E-3</v>
      </c>
      <c r="H46" s="70">
        <v>63230.589084401996</v>
      </c>
      <c r="I46" s="70">
        <v>1.0589764740091621</v>
      </c>
      <c r="J46" s="70"/>
      <c r="K46" s="73"/>
      <c r="L46" s="70"/>
      <c r="M46" s="70"/>
      <c r="N46" s="74">
        <v>809599.60226908827</v>
      </c>
      <c r="O46" s="75">
        <v>13.559053372501845</v>
      </c>
      <c r="P46" s="76"/>
      <c r="Q46" s="76"/>
      <c r="R46" s="76"/>
      <c r="S46" s="76"/>
      <c r="T46" s="70"/>
      <c r="U46" s="70"/>
      <c r="V46" s="70">
        <v>0.20241697804270001</v>
      </c>
      <c r="W46" s="70">
        <v>3.3900493541365161E-6</v>
      </c>
      <c r="X46" s="77"/>
      <c r="Y46" s="70"/>
      <c r="Z46" s="70"/>
      <c r="AA46" s="70"/>
      <c r="AB46" s="77"/>
      <c r="AC46" s="77"/>
      <c r="AD46" s="74">
        <v>0.20241697804270001</v>
      </c>
      <c r="AE46" s="75">
        <v>3.3900493541365161E-6</v>
      </c>
      <c r="AF46" s="77">
        <v>35138.947358703401</v>
      </c>
      <c r="AG46" s="70">
        <v>0.58850184875934908</v>
      </c>
      <c r="AH46" s="70"/>
      <c r="AI46" s="70"/>
      <c r="AJ46" s="129"/>
      <c r="AK46" s="129"/>
      <c r="AL46" s="78">
        <v>35138.947358703401</v>
      </c>
      <c r="AM46" s="79">
        <v>0.58850184875934908</v>
      </c>
      <c r="AN46" s="77"/>
      <c r="AO46" s="70"/>
      <c r="AP46" s="70"/>
      <c r="AQ46" s="208"/>
      <c r="AR46" s="74">
        <v>35138.947358703401</v>
      </c>
      <c r="AS46" s="75">
        <v>0.58850184875934908</v>
      </c>
      <c r="AT46" s="80">
        <v>844738.75204476982</v>
      </c>
      <c r="AU46" s="81">
        <v>14.147558611310549</v>
      </c>
      <c r="AV46" s="82"/>
      <c r="AW46" s="70"/>
      <c r="AX46" s="70"/>
      <c r="AY46" s="73"/>
      <c r="AZ46" s="83">
        <v>809599.60226908827</v>
      </c>
      <c r="BA46" s="84">
        <v>13.559053372501845</v>
      </c>
    </row>
    <row r="47" spans="1:53" customFormat="1" x14ac:dyDescent="0.2">
      <c r="A47" s="88" t="s">
        <v>85</v>
      </c>
      <c r="B47" s="72" t="s">
        <v>86</v>
      </c>
      <c r="C47" s="89">
        <v>5065120.408595819</v>
      </c>
      <c r="D47" s="77"/>
      <c r="E47" s="70"/>
      <c r="F47" s="70">
        <v>1820643.4139979999</v>
      </c>
      <c r="G47" s="70">
        <v>35.944721292474249</v>
      </c>
      <c r="H47" s="70"/>
      <c r="I47" s="70"/>
      <c r="J47" s="70"/>
      <c r="K47" s="73"/>
      <c r="L47" s="70"/>
      <c r="M47" s="70"/>
      <c r="N47" s="74">
        <v>1820643.4139979999</v>
      </c>
      <c r="O47" s="75">
        <v>35.944721292474249</v>
      </c>
      <c r="P47" s="76"/>
      <c r="Q47" s="76"/>
      <c r="R47" s="76"/>
      <c r="S47" s="76"/>
      <c r="T47" s="70"/>
      <c r="U47" s="70"/>
      <c r="V47" s="70"/>
      <c r="W47" s="70"/>
      <c r="X47" s="77"/>
      <c r="Y47" s="70"/>
      <c r="Z47" s="70"/>
      <c r="AA47" s="70"/>
      <c r="AB47" s="77"/>
      <c r="AC47" s="77"/>
      <c r="AD47" s="74">
        <v>0</v>
      </c>
      <c r="AE47" s="75">
        <v>0</v>
      </c>
      <c r="AF47" s="77"/>
      <c r="AG47" s="70"/>
      <c r="AH47" s="70"/>
      <c r="AI47" s="70"/>
      <c r="AJ47" s="129"/>
      <c r="AK47" s="129"/>
      <c r="AL47" s="78">
        <v>0</v>
      </c>
      <c r="AM47" s="79">
        <v>0</v>
      </c>
      <c r="AN47" s="77"/>
      <c r="AO47" s="70"/>
      <c r="AP47" s="70"/>
      <c r="AQ47" s="208"/>
      <c r="AR47" s="74">
        <v>0</v>
      </c>
      <c r="AS47" s="75">
        <v>0</v>
      </c>
      <c r="AT47" s="80">
        <v>1820643.4139979999</v>
      </c>
      <c r="AU47" s="81">
        <v>35.944721292474249</v>
      </c>
      <c r="AV47" s="82"/>
      <c r="AW47" s="70"/>
      <c r="AX47" s="70"/>
      <c r="AY47" s="73"/>
      <c r="AZ47" s="83">
        <v>1820643.4139979999</v>
      </c>
      <c r="BA47" s="84">
        <v>35.944721292474249</v>
      </c>
    </row>
    <row r="48" spans="1:53" customFormat="1" x14ac:dyDescent="0.2">
      <c r="A48" s="88" t="s">
        <v>85</v>
      </c>
      <c r="B48" s="72" t="s">
        <v>87</v>
      </c>
      <c r="C48" s="89">
        <v>8670927.2213340029</v>
      </c>
      <c r="D48" s="77"/>
      <c r="E48" s="70"/>
      <c r="F48" s="70">
        <v>389649.64139043394</v>
      </c>
      <c r="G48" s="70">
        <v>4.4937482629509047</v>
      </c>
      <c r="H48" s="70"/>
      <c r="I48" s="70"/>
      <c r="J48" s="70"/>
      <c r="K48" s="73"/>
      <c r="L48" s="70"/>
      <c r="M48" s="70"/>
      <c r="N48" s="74">
        <v>389649.64139043394</v>
      </c>
      <c r="O48" s="75">
        <v>4.4937482629509047</v>
      </c>
      <c r="P48" s="76"/>
      <c r="Q48" s="76"/>
      <c r="R48" s="76"/>
      <c r="S48" s="76"/>
      <c r="T48" s="70"/>
      <c r="U48" s="70"/>
      <c r="V48" s="70"/>
      <c r="W48" s="70"/>
      <c r="X48" s="77"/>
      <c r="Y48" s="70"/>
      <c r="Z48" s="70"/>
      <c r="AA48" s="70"/>
      <c r="AB48" s="77"/>
      <c r="AC48" s="77"/>
      <c r="AD48" s="74">
        <v>0</v>
      </c>
      <c r="AE48" s="75">
        <v>0</v>
      </c>
      <c r="AF48" s="77">
        <v>137.38357498669998</v>
      </c>
      <c r="AG48" s="70">
        <v>1.5844161930996328E-3</v>
      </c>
      <c r="AH48" s="70"/>
      <c r="AI48" s="70"/>
      <c r="AJ48" s="129"/>
      <c r="AK48" s="129"/>
      <c r="AL48" s="78">
        <v>137.38357498669998</v>
      </c>
      <c r="AM48" s="79">
        <v>1.5844161930996328E-3</v>
      </c>
      <c r="AN48" s="77"/>
      <c r="AO48" s="70"/>
      <c r="AP48" s="70"/>
      <c r="AQ48" s="208"/>
      <c r="AR48" s="74">
        <v>137.38357498669998</v>
      </c>
      <c r="AS48" s="75">
        <v>1.5844161930996328E-3</v>
      </c>
      <c r="AT48" s="80">
        <v>389787.02496542066</v>
      </c>
      <c r="AU48" s="81">
        <v>4.4953326791440045</v>
      </c>
      <c r="AV48" s="82"/>
      <c r="AW48" s="70"/>
      <c r="AX48" s="70"/>
      <c r="AY48" s="73"/>
      <c r="AZ48" s="83">
        <v>389649.64139043394</v>
      </c>
      <c r="BA48" s="84">
        <v>4.4937482629509047</v>
      </c>
    </row>
    <row r="49" spans="1:53" customFormat="1" x14ac:dyDescent="0.2">
      <c r="A49" s="88" t="s">
        <v>88</v>
      </c>
      <c r="B49" s="72" t="s">
        <v>89</v>
      </c>
      <c r="C49" s="89">
        <v>2164270.9597856086</v>
      </c>
      <c r="D49" s="77">
        <v>243830.88063699999</v>
      </c>
      <c r="E49" s="70">
        <v>11.266190101314937</v>
      </c>
      <c r="F49" s="70"/>
      <c r="G49" s="70"/>
      <c r="H49" s="70"/>
      <c r="I49" s="70"/>
      <c r="J49" s="70"/>
      <c r="K49" s="73"/>
      <c r="L49" s="70">
        <v>575770.41000073159</v>
      </c>
      <c r="M49" s="70">
        <v>26.603434629911916</v>
      </c>
      <c r="N49" s="74">
        <v>819601.29063773155</v>
      </c>
      <c r="O49" s="75">
        <v>37.86962473122685</v>
      </c>
      <c r="P49" s="76"/>
      <c r="Q49" s="76"/>
      <c r="R49" s="76"/>
      <c r="S49" s="76"/>
      <c r="T49" s="70"/>
      <c r="U49" s="70"/>
      <c r="V49" s="70">
        <v>16040.741434380001</v>
      </c>
      <c r="W49" s="70">
        <v>0.74116142259604068</v>
      </c>
      <c r="X49" s="77"/>
      <c r="Y49" s="70"/>
      <c r="Z49" s="70"/>
      <c r="AA49" s="70"/>
      <c r="AB49" s="77"/>
      <c r="AC49" s="77"/>
      <c r="AD49" s="74">
        <v>16040.741434380001</v>
      </c>
      <c r="AE49" s="75">
        <v>0.74116142259604068</v>
      </c>
      <c r="AF49" s="77">
        <v>46872.546105469999</v>
      </c>
      <c r="AG49" s="70">
        <v>2.1657429673275832</v>
      </c>
      <c r="AH49" s="70"/>
      <c r="AI49" s="70"/>
      <c r="AJ49" s="129"/>
      <c r="AK49" s="129"/>
      <c r="AL49" s="78">
        <v>46872.546105469999</v>
      </c>
      <c r="AM49" s="79">
        <v>2.1657429673275832</v>
      </c>
      <c r="AN49" s="77"/>
      <c r="AO49" s="70"/>
      <c r="AP49" s="70"/>
      <c r="AQ49" s="208"/>
      <c r="AR49" s="74">
        <v>46872.546105469999</v>
      </c>
      <c r="AS49" s="75">
        <v>2.1657429673275832</v>
      </c>
      <c r="AT49" s="80">
        <v>882514.57817758154</v>
      </c>
      <c r="AU49" s="81">
        <v>40.776529121150475</v>
      </c>
      <c r="AV49" s="82"/>
      <c r="AW49" s="70"/>
      <c r="AX49" s="70"/>
      <c r="AY49" s="73"/>
      <c r="AZ49" s="83">
        <v>819601.29063773155</v>
      </c>
      <c r="BA49" s="84">
        <v>37.86962473122685</v>
      </c>
    </row>
    <row r="50" spans="1:53" customFormat="1" x14ac:dyDescent="0.2">
      <c r="A50" s="88" t="s">
        <v>88</v>
      </c>
      <c r="B50" s="72" t="s">
        <v>90</v>
      </c>
      <c r="C50" s="89">
        <v>3333610.1276293639</v>
      </c>
      <c r="D50" s="77"/>
      <c r="E50" s="70"/>
      <c r="F50" s="70"/>
      <c r="G50" s="70"/>
      <c r="H50" s="70"/>
      <c r="I50" s="70"/>
      <c r="J50" s="70"/>
      <c r="K50" s="73"/>
      <c r="L50" s="70">
        <v>58015.14272513648</v>
      </c>
      <c r="M50" s="70">
        <v>1.740309769408845</v>
      </c>
      <c r="N50" s="74">
        <v>58015.14272513648</v>
      </c>
      <c r="O50" s="75">
        <v>1.740309769408845</v>
      </c>
      <c r="P50" s="76"/>
      <c r="Q50" s="76"/>
      <c r="R50" s="76"/>
      <c r="S50" s="76"/>
      <c r="T50" s="70"/>
      <c r="U50" s="70"/>
      <c r="V50" s="70"/>
      <c r="W50" s="70"/>
      <c r="X50" s="77"/>
      <c r="Y50" s="70"/>
      <c r="Z50" s="70"/>
      <c r="AA50" s="70"/>
      <c r="AB50" s="77"/>
      <c r="AC50" s="77"/>
      <c r="AD50" s="74">
        <v>0</v>
      </c>
      <c r="AE50" s="75">
        <v>0</v>
      </c>
      <c r="AF50" s="77"/>
      <c r="AG50" s="70"/>
      <c r="AH50" s="70"/>
      <c r="AI50" s="70"/>
      <c r="AJ50" s="129"/>
      <c r="AK50" s="129"/>
      <c r="AL50" s="78">
        <v>0</v>
      </c>
      <c r="AM50" s="79">
        <v>0</v>
      </c>
      <c r="AN50" s="77"/>
      <c r="AO50" s="70"/>
      <c r="AP50" s="70"/>
      <c r="AQ50" s="208"/>
      <c r="AR50" s="74">
        <v>0</v>
      </c>
      <c r="AS50" s="75">
        <v>0</v>
      </c>
      <c r="AT50" s="80">
        <v>58015.14272513648</v>
      </c>
      <c r="AU50" s="81">
        <v>1.740309769408845</v>
      </c>
      <c r="AV50" s="82"/>
      <c r="AW50" s="70"/>
      <c r="AX50" s="70"/>
      <c r="AY50" s="73"/>
      <c r="AZ50" s="83">
        <v>58015.14272513648</v>
      </c>
      <c r="BA50" s="84">
        <v>1.740309769408845</v>
      </c>
    </row>
    <row r="51" spans="1:53" customFormat="1" x14ac:dyDescent="0.2">
      <c r="A51" s="88" t="s">
        <v>91</v>
      </c>
      <c r="B51" s="72" t="s">
        <v>92</v>
      </c>
      <c r="C51" s="89">
        <v>8374728.0166501105</v>
      </c>
      <c r="D51" s="77">
        <v>225053.38556587778</v>
      </c>
      <c r="E51" s="70">
        <v>2.6872918752518378</v>
      </c>
      <c r="F51" s="70">
        <v>105856.920625</v>
      </c>
      <c r="G51" s="70">
        <v>1.2640042806708693</v>
      </c>
      <c r="H51" s="70"/>
      <c r="I51" s="70"/>
      <c r="J51" s="70"/>
      <c r="K51" s="73"/>
      <c r="L51" s="70"/>
      <c r="M51" s="70"/>
      <c r="N51" s="74">
        <v>330910.3061908778</v>
      </c>
      <c r="O51" s="75">
        <v>3.9512961559227073</v>
      </c>
      <c r="P51" s="76"/>
      <c r="Q51" s="76"/>
      <c r="R51" s="76"/>
      <c r="S51" s="76"/>
      <c r="T51" s="70"/>
      <c r="U51" s="70"/>
      <c r="V51" s="70"/>
      <c r="W51" s="70"/>
      <c r="X51" s="77"/>
      <c r="Y51" s="70"/>
      <c r="Z51" s="70"/>
      <c r="AA51" s="70"/>
      <c r="AB51" s="77"/>
      <c r="AC51" s="77"/>
      <c r="AD51" s="74">
        <v>0</v>
      </c>
      <c r="AE51" s="75">
        <v>0</v>
      </c>
      <c r="AF51" s="77">
        <v>218102.55667305199</v>
      </c>
      <c r="AG51" s="70">
        <v>2.6042942079961775</v>
      </c>
      <c r="AH51" s="70"/>
      <c r="AI51" s="70"/>
      <c r="AJ51" s="129"/>
      <c r="AK51" s="129"/>
      <c r="AL51" s="78">
        <v>218102.55667305199</v>
      </c>
      <c r="AM51" s="79">
        <v>2.6042942079961775</v>
      </c>
      <c r="AN51" s="77"/>
      <c r="AO51" s="70"/>
      <c r="AP51" s="70"/>
      <c r="AQ51" s="208"/>
      <c r="AR51" s="74">
        <v>218102.55667305199</v>
      </c>
      <c r="AS51" s="75">
        <v>2.6042942079961775</v>
      </c>
      <c r="AT51" s="80">
        <v>549012.86286392983</v>
      </c>
      <c r="AU51" s="81">
        <v>6.5555903639188857</v>
      </c>
      <c r="AV51" s="82"/>
      <c r="AW51" s="70"/>
      <c r="AX51" s="70"/>
      <c r="AY51" s="73"/>
      <c r="AZ51" s="83">
        <v>330910.3061908778</v>
      </c>
      <c r="BA51" s="84">
        <v>3.9512961559227073</v>
      </c>
    </row>
    <row r="52" spans="1:53" customFormat="1" x14ac:dyDescent="0.2">
      <c r="A52" s="88" t="s">
        <v>91</v>
      </c>
      <c r="B52" s="72" t="s">
        <v>93</v>
      </c>
      <c r="C52" s="89">
        <v>1951434.982549778</v>
      </c>
      <c r="D52" s="77">
        <v>10772.378980563723</v>
      </c>
      <c r="E52" s="70">
        <v>0.55202346359950716</v>
      </c>
      <c r="F52" s="70"/>
      <c r="G52" s="70"/>
      <c r="H52" s="70"/>
      <c r="I52" s="70"/>
      <c r="J52" s="70"/>
      <c r="K52" s="73"/>
      <c r="L52" s="70"/>
      <c r="M52" s="70"/>
      <c r="N52" s="74">
        <v>10772.378980563723</v>
      </c>
      <c r="O52" s="75">
        <v>0.55202346359950716</v>
      </c>
      <c r="P52" s="76"/>
      <c r="Q52" s="76"/>
      <c r="R52" s="76"/>
      <c r="S52" s="76"/>
      <c r="T52" s="70"/>
      <c r="U52" s="70"/>
      <c r="V52" s="70"/>
      <c r="W52" s="70"/>
      <c r="X52" s="77"/>
      <c r="Y52" s="70"/>
      <c r="Z52" s="70"/>
      <c r="AA52" s="70"/>
      <c r="AB52" s="77"/>
      <c r="AC52" s="77"/>
      <c r="AD52" s="74">
        <v>0</v>
      </c>
      <c r="AE52" s="75">
        <v>0</v>
      </c>
      <c r="AF52" s="77">
        <v>183098.92637314781</v>
      </c>
      <c r="AG52" s="70">
        <v>9.3827838493449409</v>
      </c>
      <c r="AH52" s="70"/>
      <c r="AI52" s="70"/>
      <c r="AJ52" s="129"/>
      <c r="AK52" s="129"/>
      <c r="AL52" s="78">
        <v>183098.92637314781</v>
      </c>
      <c r="AM52" s="79">
        <v>9.3827838493449409</v>
      </c>
      <c r="AN52" s="77"/>
      <c r="AO52" s="70"/>
      <c r="AP52" s="70"/>
      <c r="AQ52" s="208"/>
      <c r="AR52" s="74">
        <v>183098.92637314781</v>
      </c>
      <c r="AS52" s="75">
        <v>9.3827838493449409</v>
      </c>
      <c r="AT52" s="80">
        <v>193871.30535371153</v>
      </c>
      <c r="AU52" s="81">
        <v>9.9348073129444465</v>
      </c>
      <c r="AV52" s="82"/>
      <c r="AW52" s="70"/>
      <c r="AX52" s="70"/>
      <c r="AY52" s="73"/>
      <c r="AZ52" s="83">
        <v>10772.378980563723</v>
      </c>
      <c r="BA52" s="84">
        <v>0.55202346359950716</v>
      </c>
    </row>
    <row r="53" spans="1:53" customFormat="1" x14ac:dyDescent="0.2">
      <c r="A53" s="88" t="s">
        <v>91</v>
      </c>
      <c r="B53" s="72" t="s">
        <v>94</v>
      </c>
      <c r="C53" s="89">
        <v>5634726.8376057576</v>
      </c>
      <c r="D53" s="77">
        <v>614504.30895030021</v>
      </c>
      <c r="E53" s="70">
        <v>10.905662806032462</v>
      </c>
      <c r="F53" s="70"/>
      <c r="G53" s="70"/>
      <c r="H53" s="70">
        <v>111110.68520344021</v>
      </c>
      <c r="I53" s="70">
        <v>1.9718912452311899</v>
      </c>
      <c r="J53" s="70"/>
      <c r="K53" s="73"/>
      <c r="L53" s="70"/>
      <c r="M53" s="70"/>
      <c r="N53" s="74">
        <v>725614.99415374047</v>
      </c>
      <c r="O53" s="75">
        <v>12.877554051263651</v>
      </c>
      <c r="P53" s="76"/>
      <c r="Q53" s="76"/>
      <c r="R53" s="76"/>
      <c r="S53" s="76"/>
      <c r="T53" s="70"/>
      <c r="U53" s="70"/>
      <c r="V53" s="70">
        <v>4854.7014430705785</v>
      </c>
      <c r="W53" s="70">
        <v>8.6156819717872632E-2</v>
      </c>
      <c r="X53" s="77"/>
      <c r="Y53" s="70"/>
      <c r="Z53" s="70"/>
      <c r="AA53" s="70"/>
      <c r="AB53" s="77"/>
      <c r="AC53" s="77"/>
      <c r="AD53" s="74">
        <v>4854.7014430705785</v>
      </c>
      <c r="AE53" s="75">
        <v>8.6156819717872632E-2</v>
      </c>
      <c r="AF53" s="77">
        <v>186815.39549649754</v>
      </c>
      <c r="AG53" s="70">
        <v>3.3154294942871969</v>
      </c>
      <c r="AH53" s="70"/>
      <c r="AI53" s="70"/>
      <c r="AJ53" s="129"/>
      <c r="AK53" s="129"/>
      <c r="AL53" s="78">
        <v>186815.39549649754</v>
      </c>
      <c r="AM53" s="79">
        <v>3.3154294942871969</v>
      </c>
      <c r="AN53" s="77"/>
      <c r="AO53" s="70"/>
      <c r="AP53" s="70"/>
      <c r="AQ53" s="208"/>
      <c r="AR53" s="74">
        <v>186815.39549649754</v>
      </c>
      <c r="AS53" s="75">
        <v>3.3154294942871969</v>
      </c>
      <c r="AT53" s="80">
        <v>917285.09109330899</v>
      </c>
      <c r="AU53" s="81">
        <v>16.279140365268731</v>
      </c>
      <c r="AV53" s="82"/>
      <c r="AW53" s="70"/>
      <c r="AX53" s="70"/>
      <c r="AY53" s="73"/>
      <c r="AZ53" s="83">
        <v>725614.99415374047</v>
      </c>
      <c r="BA53" s="84">
        <v>12.877554051263651</v>
      </c>
    </row>
    <row r="54" spans="1:53" customFormat="1" x14ac:dyDescent="0.2">
      <c r="A54" s="88" t="s">
        <v>91</v>
      </c>
      <c r="B54" s="72" t="s">
        <v>95</v>
      </c>
      <c r="C54" s="89">
        <v>1862235.9802346267</v>
      </c>
      <c r="D54" s="77">
        <v>17478.371867512902</v>
      </c>
      <c r="E54" s="70">
        <v>0.93856912083240751</v>
      </c>
      <c r="F54" s="70">
        <v>12109.822510673905</v>
      </c>
      <c r="G54" s="70">
        <v>0.65028399403754211</v>
      </c>
      <c r="H54" s="70">
        <v>36509.028891318827</v>
      </c>
      <c r="I54" s="70">
        <v>1.9604942273061969</v>
      </c>
      <c r="J54" s="70"/>
      <c r="K54" s="73"/>
      <c r="L54" s="70">
        <v>3066.239911027109</v>
      </c>
      <c r="M54" s="70">
        <v>0.16465367136987588</v>
      </c>
      <c r="N54" s="74">
        <v>69163.463180532795</v>
      </c>
      <c r="O54" s="75">
        <v>3.7140010135460253</v>
      </c>
      <c r="P54" s="76"/>
      <c r="Q54" s="76"/>
      <c r="R54" s="76"/>
      <c r="S54" s="76"/>
      <c r="T54" s="70">
        <v>113.62786327804659</v>
      </c>
      <c r="U54" s="70">
        <v>6.10168982256107E-3</v>
      </c>
      <c r="V54" s="70">
        <v>30.0757434889655</v>
      </c>
      <c r="W54" s="70">
        <v>1.615033959615376E-3</v>
      </c>
      <c r="X54" s="77"/>
      <c r="Y54" s="70"/>
      <c r="Z54" s="70"/>
      <c r="AA54" s="70"/>
      <c r="AB54" s="77"/>
      <c r="AC54" s="77"/>
      <c r="AD54" s="74">
        <v>143.7036067670121</v>
      </c>
      <c r="AE54" s="75">
        <v>7.7167237821764469E-3</v>
      </c>
      <c r="AF54" s="77">
        <v>76642.302040088907</v>
      </c>
      <c r="AG54" s="70">
        <v>4.1156063384852333</v>
      </c>
      <c r="AH54" s="70"/>
      <c r="AI54" s="70"/>
      <c r="AJ54" s="129"/>
      <c r="AK54" s="129"/>
      <c r="AL54" s="78">
        <v>76642.302040088907</v>
      </c>
      <c r="AM54" s="79">
        <v>4.1156063384852333</v>
      </c>
      <c r="AN54" s="77"/>
      <c r="AO54" s="70"/>
      <c r="AP54" s="70"/>
      <c r="AQ54" s="208"/>
      <c r="AR54" s="74">
        <v>76642.302040088907</v>
      </c>
      <c r="AS54" s="75">
        <v>4.1156063384852333</v>
      </c>
      <c r="AT54" s="80">
        <v>145949.46882738863</v>
      </c>
      <c r="AU54" s="81">
        <v>7.8373240758134299</v>
      </c>
      <c r="AV54" s="82"/>
      <c r="AW54" s="70"/>
      <c r="AX54" s="70"/>
      <c r="AY54" s="73"/>
      <c r="AZ54" s="83">
        <v>69163.463180532795</v>
      </c>
      <c r="BA54" s="84">
        <v>3.7140010135460253</v>
      </c>
    </row>
    <row r="55" spans="1:53" customFormat="1" x14ac:dyDescent="0.2">
      <c r="A55" s="88" t="s">
        <v>96</v>
      </c>
      <c r="B55" s="72" t="s">
        <v>97</v>
      </c>
      <c r="C55" s="89">
        <v>383464.88190892548</v>
      </c>
      <c r="D55" s="77">
        <v>15573.164704407809</v>
      </c>
      <c r="E55" s="70">
        <v>4.0611710326335704</v>
      </c>
      <c r="F55" s="70">
        <v>12596.748082473756</v>
      </c>
      <c r="G55" s="70">
        <v>3.2849808878888513</v>
      </c>
      <c r="H55" s="70"/>
      <c r="I55" s="70"/>
      <c r="J55" s="70"/>
      <c r="K55" s="73"/>
      <c r="L55" s="70"/>
      <c r="M55" s="70"/>
      <c r="N55" s="74">
        <v>28169.912786881567</v>
      </c>
      <c r="O55" s="75">
        <v>7.3461519205224217</v>
      </c>
      <c r="P55" s="76"/>
      <c r="Q55" s="76"/>
      <c r="R55" s="76"/>
      <c r="S55" s="76"/>
      <c r="T55" s="70"/>
      <c r="U55" s="70"/>
      <c r="V55" s="70"/>
      <c r="W55" s="70"/>
      <c r="X55" s="77"/>
      <c r="Y55" s="70"/>
      <c r="Z55" s="70"/>
      <c r="AA55" s="70"/>
      <c r="AB55" s="77"/>
      <c r="AC55" s="77"/>
      <c r="AD55" s="74">
        <v>0</v>
      </c>
      <c r="AE55" s="75">
        <v>0</v>
      </c>
      <c r="AF55" s="77"/>
      <c r="AG55" s="70"/>
      <c r="AH55" s="70">
        <v>12536.298517909261</v>
      </c>
      <c r="AI55" s="70">
        <v>3.2692168460126902</v>
      </c>
      <c r="AJ55" s="129"/>
      <c r="AK55" s="129"/>
      <c r="AL55" s="78">
        <v>12536.298517909261</v>
      </c>
      <c r="AM55" s="79">
        <v>3.2692168460126902</v>
      </c>
      <c r="AN55" s="77">
        <v>2.0384428509700001</v>
      </c>
      <c r="AO55" s="70">
        <v>5.3158527602904164E-4</v>
      </c>
      <c r="AP55" s="70"/>
      <c r="AQ55" s="208"/>
      <c r="AR55" s="74">
        <v>12538.336960760231</v>
      </c>
      <c r="AS55" s="75">
        <v>3.2697484312887193</v>
      </c>
      <c r="AT55" s="80">
        <v>40708.249747641799</v>
      </c>
      <c r="AU55" s="81">
        <v>10.615900351811142</v>
      </c>
      <c r="AV55" s="82">
        <v>1819.806060334</v>
      </c>
      <c r="AW55" s="70">
        <v>0.47456915774785646</v>
      </c>
      <c r="AX55" s="70">
        <v>116.45246064810001</v>
      </c>
      <c r="AY55" s="73">
        <v>3.0368481220076359E-2</v>
      </c>
      <c r="AZ55" s="83">
        <v>30106.171307863668</v>
      </c>
      <c r="BA55" s="84">
        <v>7.8510895594903554</v>
      </c>
    </row>
    <row r="56" spans="1:53" customFormat="1" x14ac:dyDescent="0.2">
      <c r="A56" s="88" t="s">
        <v>96</v>
      </c>
      <c r="B56" s="72" t="s">
        <v>98</v>
      </c>
      <c r="C56" s="89">
        <v>1142332.7225696088</v>
      </c>
      <c r="D56" s="77">
        <v>61821.113937016264</v>
      </c>
      <c r="E56" s="70">
        <v>5.4118307841128273</v>
      </c>
      <c r="F56" s="70">
        <v>70033.842808144138</v>
      </c>
      <c r="G56" s="70">
        <v>6.1307744604047771</v>
      </c>
      <c r="H56" s="70">
        <v>4738.2783783751156</v>
      </c>
      <c r="I56" s="70">
        <v>0.41478969172104629</v>
      </c>
      <c r="J56" s="70">
        <v>6.1637057336399996</v>
      </c>
      <c r="K56" s="73">
        <v>5.3957184381229269E-4</v>
      </c>
      <c r="L56" s="70">
        <v>533.63349311607999</v>
      </c>
      <c r="M56" s="70">
        <v>4.6714366363917473E-2</v>
      </c>
      <c r="N56" s="74">
        <v>137133.0323223852</v>
      </c>
      <c r="O56" s="75">
        <v>12.004648874446378</v>
      </c>
      <c r="P56" s="76"/>
      <c r="Q56" s="76"/>
      <c r="R56" s="76"/>
      <c r="S56" s="76"/>
      <c r="T56" s="70">
        <v>342.91301079359999</v>
      </c>
      <c r="U56" s="70">
        <v>3.0018663040855362E-2</v>
      </c>
      <c r="V56" s="70">
        <v>1261.9576563803696</v>
      </c>
      <c r="W56" s="70">
        <v>0.11047198696555514</v>
      </c>
      <c r="X56" s="77">
        <v>78445.531507875421</v>
      </c>
      <c r="Y56" s="70">
        <v>6.8671351137886445</v>
      </c>
      <c r="Z56" s="70">
        <v>70.453251141899997</v>
      </c>
      <c r="AA56" s="70">
        <v>6.1674895369730502E-3</v>
      </c>
      <c r="AB56" s="77">
        <v>6279.7659969821552</v>
      </c>
      <c r="AC56" s="77">
        <v>0.54973177892131109</v>
      </c>
      <c r="AD56" s="74">
        <v>86400.621423173507</v>
      </c>
      <c r="AE56" s="75">
        <v>7.5635250322533434</v>
      </c>
      <c r="AF56" s="77">
        <v>29.560023938777</v>
      </c>
      <c r="AG56" s="70">
        <v>2.5876895019065465E-3</v>
      </c>
      <c r="AH56" s="70">
        <v>8516.6931444961428</v>
      </c>
      <c r="AI56" s="70">
        <v>0.74555276026220751</v>
      </c>
      <c r="AJ56" s="129">
        <v>5079.4331499173595</v>
      </c>
      <c r="AK56" s="129">
        <v>0.44465443820006134</v>
      </c>
      <c r="AL56" s="78">
        <v>13625.686318352276</v>
      </c>
      <c r="AM56" s="79">
        <v>1.192794887964175</v>
      </c>
      <c r="AN56" s="77">
        <v>2760.6597871651002</v>
      </c>
      <c r="AO56" s="70">
        <v>0.24166862531567529</v>
      </c>
      <c r="AP56" s="70">
        <v>19.052310111299999</v>
      </c>
      <c r="AQ56" s="208">
        <v>1.6678424538555609E-3</v>
      </c>
      <c r="AR56" s="74">
        <v>16405.398415628672</v>
      </c>
      <c r="AS56" s="75">
        <v>1.4361313557337054</v>
      </c>
      <c r="AT56" s="80">
        <v>239939.05216118769</v>
      </c>
      <c r="AU56" s="81">
        <v>21.004305262433455</v>
      </c>
      <c r="AV56" s="82">
        <v>1397.7840831993096</v>
      </c>
      <c r="AW56" s="70">
        <v>0.12236225537294233</v>
      </c>
      <c r="AX56" s="70">
        <v>300.99540048406794</v>
      </c>
      <c r="AY56" s="73">
        <v>2.6349188335163583E-2</v>
      </c>
      <c r="AZ56" s="83">
        <v>138831.81180606858</v>
      </c>
      <c r="BA56" s="84">
        <v>12.153360318154483</v>
      </c>
    </row>
    <row r="57" spans="1:53" customFormat="1" x14ac:dyDescent="0.2">
      <c r="A57" s="88" t="s">
        <v>99</v>
      </c>
      <c r="B57" s="72" t="s">
        <v>100</v>
      </c>
      <c r="C57" s="89">
        <v>3016140.4293503701</v>
      </c>
      <c r="D57" s="77"/>
      <c r="E57" s="70"/>
      <c r="F57" s="70"/>
      <c r="G57" s="70"/>
      <c r="H57" s="70"/>
      <c r="I57" s="70"/>
      <c r="J57" s="70"/>
      <c r="K57" s="73"/>
      <c r="L57" s="70"/>
      <c r="M57" s="70"/>
      <c r="N57" s="74">
        <v>0</v>
      </c>
      <c r="O57" s="75">
        <v>0</v>
      </c>
      <c r="P57" s="76"/>
      <c r="Q57" s="76"/>
      <c r="R57" s="76"/>
      <c r="S57" s="76"/>
      <c r="T57" s="70"/>
      <c r="U57" s="70"/>
      <c r="V57" s="70"/>
      <c r="W57" s="70"/>
      <c r="X57" s="77"/>
      <c r="Y57" s="70"/>
      <c r="Z57" s="70"/>
      <c r="AA57" s="70"/>
      <c r="AB57" s="77"/>
      <c r="AC57" s="77"/>
      <c r="AD57" s="74">
        <v>0</v>
      </c>
      <c r="AE57" s="75">
        <v>0</v>
      </c>
      <c r="AF57" s="77"/>
      <c r="AG57" s="70"/>
      <c r="AH57" s="70"/>
      <c r="AI57" s="70"/>
      <c r="AJ57" s="129"/>
      <c r="AK57" s="129"/>
      <c r="AL57" s="78">
        <v>0</v>
      </c>
      <c r="AM57" s="79">
        <v>0</v>
      </c>
      <c r="AN57" s="77"/>
      <c r="AO57" s="70"/>
      <c r="AP57" s="70"/>
      <c r="AQ57" s="208"/>
      <c r="AR57" s="74">
        <v>0</v>
      </c>
      <c r="AS57" s="75">
        <v>0</v>
      </c>
      <c r="AT57" s="80">
        <v>0</v>
      </c>
      <c r="AU57" s="81">
        <v>0</v>
      </c>
      <c r="AV57" s="82"/>
      <c r="AW57" s="70"/>
      <c r="AX57" s="70"/>
      <c r="AY57" s="73"/>
      <c r="AZ57" s="83">
        <v>0</v>
      </c>
      <c r="BA57" s="84">
        <v>0</v>
      </c>
    </row>
    <row r="58" spans="1:53" customFormat="1" x14ac:dyDescent="0.2">
      <c r="A58" s="88" t="s">
        <v>101</v>
      </c>
      <c r="B58" s="72" t="s">
        <v>102</v>
      </c>
      <c r="C58" s="89">
        <v>1890785.0824459423</v>
      </c>
      <c r="D58" s="77">
        <v>2066.3290521700001</v>
      </c>
      <c r="E58" s="70">
        <v>0.10928418419173119</v>
      </c>
      <c r="F58" s="70">
        <v>112640.64956183816</v>
      </c>
      <c r="G58" s="70">
        <v>5.957348119973787</v>
      </c>
      <c r="H58" s="70"/>
      <c r="I58" s="70"/>
      <c r="J58" s="70"/>
      <c r="K58" s="73"/>
      <c r="L58" s="70">
        <v>140209.23484014726</v>
      </c>
      <c r="M58" s="70">
        <v>7.4153977700506761</v>
      </c>
      <c r="N58" s="74">
        <v>254916.21345415534</v>
      </c>
      <c r="O58" s="75">
        <v>13.482030074216192</v>
      </c>
      <c r="P58" s="76"/>
      <c r="Q58" s="76"/>
      <c r="R58" s="76"/>
      <c r="S58" s="76"/>
      <c r="T58" s="70"/>
      <c r="U58" s="70"/>
      <c r="V58" s="70">
        <v>15296.046200997122</v>
      </c>
      <c r="W58" s="70">
        <v>0.80897857419151897</v>
      </c>
      <c r="X58" s="77"/>
      <c r="Y58" s="70"/>
      <c r="Z58" s="70"/>
      <c r="AA58" s="70"/>
      <c r="AB58" s="77"/>
      <c r="AC58" s="77"/>
      <c r="AD58" s="74">
        <v>15296.046200997122</v>
      </c>
      <c r="AE58" s="75">
        <v>0.80897857419151897</v>
      </c>
      <c r="AF58" s="77">
        <v>54431.349041950903</v>
      </c>
      <c r="AG58" s="70">
        <v>2.8787697526964755</v>
      </c>
      <c r="AH58" s="70"/>
      <c r="AI58" s="70"/>
      <c r="AJ58" s="129"/>
      <c r="AK58" s="129"/>
      <c r="AL58" s="78">
        <v>54431.349041950903</v>
      </c>
      <c r="AM58" s="79">
        <v>2.8787697526964755</v>
      </c>
      <c r="AN58" s="77"/>
      <c r="AO58" s="70"/>
      <c r="AP58" s="70"/>
      <c r="AQ58" s="208"/>
      <c r="AR58" s="74">
        <v>54431.349041950903</v>
      </c>
      <c r="AS58" s="75">
        <v>2.8787697526964755</v>
      </c>
      <c r="AT58" s="80">
        <v>324643.60869710351</v>
      </c>
      <c r="AU58" s="81">
        <v>17.169778401104193</v>
      </c>
      <c r="AV58" s="82"/>
      <c r="AW58" s="70"/>
      <c r="AX58" s="70"/>
      <c r="AY58" s="73"/>
      <c r="AZ58" s="83">
        <v>254916.21345415534</v>
      </c>
      <c r="BA58" s="84">
        <v>13.482030074216192</v>
      </c>
    </row>
    <row r="59" spans="1:53" customFormat="1" x14ac:dyDescent="0.2">
      <c r="A59" s="88" t="s">
        <v>103</v>
      </c>
      <c r="B59" s="72" t="s">
        <v>103</v>
      </c>
      <c r="C59" s="89">
        <v>844771.22867295309</v>
      </c>
      <c r="D59" s="77">
        <v>382292.02683414199</v>
      </c>
      <c r="E59" s="70">
        <v>45.253911811684524</v>
      </c>
      <c r="F59" s="70">
        <v>12406.814855679981</v>
      </c>
      <c r="G59" s="70">
        <v>1.468659731128602</v>
      </c>
      <c r="H59" s="70">
        <v>37.455662698899999</v>
      </c>
      <c r="I59" s="70">
        <v>4.4338231970493256E-3</v>
      </c>
      <c r="J59" s="70">
        <v>1440.9492586848</v>
      </c>
      <c r="K59" s="73">
        <v>0.17057271954543007</v>
      </c>
      <c r="L59" s="70">
        <v>15.231354372676998</v>
      </c>
      <c r="M59" s="70">
        <v>1.8030152845763768E-3</v>
      </c>
      <c r="N59" s="74">
        <v>396192.47796557832</v>
      </c>
      <c r="O59" s="75">
        <v>46.899381100840174</v>
      </c>
      <c r="P59" s="76"/>
      <c r="Q59" s="76"/>
      <c r="R59" s="76"/>
      <c r="S59" s="76"/>
      <c r="T59" s="70"/>
      <c r="U59" s="70"/>
      <c r="V59" s="70">
        <v>752.66273764875154</v>
      </c>
      <c r="W59" s="70">
        <v>8.9096634935248165E-2</v>
      </c>
      <c r="X59" s="77">
        <v>170310.83111731292</v>
      </c>
      <c r="Y59" s="70">
        <v>20.160586125175374</v>
      </c>
      <c r="Z59" s="70">
        <v>1539.6042881813198</v>
      </c>
      <c r="AA59" s="70">
        <v>0.18225103269673099</v>
      </c>
      <c r="AB59" s="77"/>
      <c r="AC59" s="77"/>
      <c r="AD59" s="74">
        <v>172603.09814314291</v>
      </c>
      <c r="AE59" s="75">
        <v>20.431933792807342</v>
      </c>
      <c r="AF59" s="77">
        <v>133.74379824043271</v>
      </c>
      <c r="AG59" s="70">
        <v>1.5831954699798451E-2</v>
      </c>
      <c r="AH59" s="70">
        <v>620.66376346539005</v>
      </c>
      <c r="AI59" s="70">
        <v>7.3471224208285085E-2</v>
      </c>
      <c r="AJ59" s="129"/>
      <c r="AK59" s="129"/>
      <c r="AL59" s="78">
        <v>754.40756170582279</v>
      </c>
      <c r="AM59" s="79">
        <v>8.9303178908083536E-2</v>
      </c>
      <c r="AN59" s="77">
        <v>3976.0419519118623</v>
      </c>
      <c r="AO59" s="70">
        <v>0.47066493471348531</v>
      </c>
      <c r="AP59" s="70"/>
      <c r="AQ59" s="208"/>
      <c r="AR59" s="74">
        <v>4730.4495136176865</v>
      </c>
      <c r="AS59" s="75">
        <v>0.55996811362156906</v>
      </c>
      <c r="AT59" s="80">
        <v>573526.02562233922</v>
      </c>
      <c r="AU59" s="81">
        <v>67.891283007269138</v>
      </c>
      <c r="AV59" s="82">
        <v>1674.0252396081796</v>
      </c>
      <c r="AW59" s="70">
        <v>0.19816314556994294</v>
      </c>
      <c r="AX59" s="70">
        <v>770.19081135666897</v>
      </c>
      <c r="AY59" s="73">
        <v>9.1171524930667672E-2</v>
      </c>
      <c r="AZ59" s="83">
        <v>398636.69401654316</v>
      </c>
      <c r="BA59" s="84">
        <v>47.188715771340789</v>
      </c>
    </row>
    <row r="60" spans="1:53" customFormat="1" x14ac:dyDescent="0.2">
      <c r="A60" s="88" t="s">
        <v>104</v>
      </c>
      <c r="B60" s="72" t="s">
        <v>105</v>
      </c>
      <c r="C60" s="89">
        <v>1588633.7128476517</v>
      </c>
      <c r="D60" s="77">
        <v>62104.611780433435</v>
      </c>
      <c r="E60" s="70">
        <v>3.9093096966392529</v>
      </c>
      <c r="F60" s="70">
        <v>426088.82324060687</v>
      </c>
      <c r="G60" s="70">
        <v>26.82108655977316</v>
      </c>
      <c r="H60" s="70"/>
      <c r="I60" s="70"/>
      <c r="J60" s="70"/>
      <c r="K60" s="73"/>
      <c r="L60" s="70"/>
      <c r="M60" s="70"/>
      <c r="N60" s="74">
        <v>488193.43502104032</v>
      </c>
      <c r="O60" s="75">
        <v>30.730396256412419</v>
      </c>
      <c r="P60" s="76"/>
      <c r="Q60" s="76"/>
      <c r="R60" s="76"/>
      <c r="S60" s="76"/>
      <c r="T60" s="70"/>
      <c r="U60" s="70"/>
      <c r="V60" s="70">
        <v>0.32933094714399996</v>
      </c>
      <c r="W60" s="70">
        <v>2.0730451864430655E-5</v>
      </c>
      <c r="X60" s="77"/>
      <c r="Y60" s="70"/>
      <c r="Z60" s="70"/>
      <c r="AA60" s="70"/>
      <c r="AB60" s="77"/>
      <c r="AC60" s="77"/>
      <c r="AD60" s="74">
        <v>0.32933094714399996</v>
      </c>
      <c r="AE60" s="75">
        <v>2.0730451864430655E-5</v>
      </c>
      <c r="AF60" s="77">
        <v>283467.83720504685</v>
      </c>
      <c r="AG60" s="70">
        <v>17.843498782165852</v>
      </c>
      <c r="AH60" s="70"/>
      <c r="AI60" s="70"/>
      <c r="AJ60" s="129"/>
      <c r="AK60" s="129"/>
      <c r="AL60" s="78">
        <v>283467.83720504685</v>
      </c>
      <c r="AM60" s="79">
        <v>17.843498782165852</v>
      </c>
      <c r="AN60" s="77"/>
      <c r="AO60" s="70"/>
      <c r="AP60" s="70"/>
      <c r="AQ60" s="208"/>
      <c r="AR60" s="74">
        <v>283467.83720504685</v>
      </c>
      <c r="AS60" s="75">
        <v>17.843498782165852</v>
      </c>
      <c r="AT60" s="80">
        <v>771661.6015570343</v>
      </c>
      <c r="AU60" s="81">
        <v>48.57391576903013</v>
      </c>
      <c r="AV60" s="82"/>
      <c r="AW60" s="70"/>
      <c r="AX60" s="70"/>
      <c r="AY60" s="73"/>
      <c r="AZ60" s="83">
        <v>488193.43502104032</v>
      </c>
      <c r="BA60" s="84">
        <v>30.730396256412419</v>
      </c>
    </row>
    <row r="61" spans="1:53" customFormat="1" ht="13.5" thickBot="1" x14ac:dyDescent="0.25">
      <c r="A61" s="90" t="s">
        <v>104</v>
      </c>
      <c r="B61" s="91" t="s">
        <v>106</v>
      </c>
      <c r="C61" s="92">
        <v>3498943.500656887</v>
      </c>
      <c r="D61" s="77"/>
      <c r="E61" s="70"/>
      <c r="F61" s="70">
        <v>74839.908604837299</v>
      </c>
      <c r="G61" s="70">
        <v>2.1389287535162245</v>
      </c>
      <c r="H61" s="70"/>
      <c r="I61" s="70"/>
      <c r="J61" s="70"/>
      <c r="K61" s="73"/>
      <c r="L61" s="70"/>
      <c r="M61" s="70"/>
      <c r="N61" s="74">
        <v>74839.908604837299</v>
      </c>
      <c r="O61" s="75">
        <v>2.1389287535162245</v>
      </c>
      <c r="P61" s="76"/>
      <c r="Q61" s="76"/>
      <c r="R61" s="76"/>
      <c r="S61" s="76"/>
      <c r="T61" s="70"/>
      <c r="U61" s="70"/>
      <c r="V61" s="70"/>
      <c r="W61" s="70"/>
      <c r="X61" s="77"/>
      <c r="Y61" s="70"/>
      <c r="Z61" s="70">
        <v>15180.715757684</v>
      </c>
      <c r="AA61" s="70">
        <v>0.43386570131338198</v>
      </c>
      <c r="AB61" s="77"/>
      <c r="AC61" s="77"/>
      <c r="AD61" s="74">
        <v>15180.715757684</v>
      </c>
      <c r="AE61" s="75">
        <v>0.43386570131338198</v>
      </c>
      <c r="AF61" s="77">
        <v>739610.39332893118</v>
      </c>
      <c r="AG61" s="70">
        <v>21.138106208061881</v>
      </c>
      <c r="AH61" s="70">
        <v>63.895263245480002</v>
      </c>
      <c r="AI61" s="70">
        <v>1.8261301799667353E-3</v>
      </c>
      <c r="AJ61" s="129"/>
      <c r="AK61" s="129"/>
      <c r="AL61" s="78">
        <v>739674.28859217663</v>
      </c>
      <c r="AM61" s="79">
        <v>21.139932338241849</v>
      </c>
      <c r="AN61" s="77"/>
      <c r="AO61" s="70"/>
      <c r="AP61" s="70"/>
      <c r="AQ61" s="208"/>
      <c r="AR61" s="74">
        <v>739674.28859217663</v>
      </c>
      <c r="AS61" s="75">
        <v>21.139932338241849</v>
      </c>
      <c r="AT61" s="80">
        <v>829694.91295469808</v>
      </c>
      <c r="AU61" s="81">
        <v>23.712726793071461</v>
      </c>
      <c r="AV61" s="82"/>
      <c r="AW61" s="70"/>
      <c r="AX61" s="70"/>
      <c r="AY61" s="73"/>
      <c r="AZ61" s="83">
        <v>74839.908604837299</v>
      </c>
      <c r="BA61" s="84">
        <v>2.1389287535162245</v>
      </c>
    </row>
    <row r="62" spans="1:53" s="31" customFormat="1" ht="12.75" customHeight="1" thickBot="1" x14ac:dyDescent="0.25">
      <c r="A62" s="94" t="s">
        <v>7</v>
      </c>
      <c r="B62" s="95"/>
      <c r="C62" s="96">
        <f>SUM(C7:C61)</f>
        <v>252701298.2853207</v>
      </c>
      <c r="D62" s="97">
        <f>SUM(D7:D61)</f>
        <v>6244049.4935828904</v>
      </c>
      <c r="E62" s="98">
        <f>(D62/C$62)*100</f>
        <v>2.4709210185904311</v>
      </c>
      <c r="F62" s="99">
        <f>SUM(F7:F61)</f>
        <v>10240564.915951673</v>
      </c>
      <c r="G62" s="98">
        <f>(F62/C$62)*100</f>
        <v>4.0524385847789457</v>
      </c>
      <c r="H62" s="99">
        <f>SUM(H7:H61)</f>
        <v>850616.81135376287</v>
      </c>
      <c r="I62" s="98">
        <f>(H62/C$62)*100</f>
        <v>0.33660959287725778</v>
      </c>
      <c r="J62" s="99">
        <f>SUM(J7:J61)</f>
        <v>1447.11296441844</v>
      </c>
      <c r="K62" s="98">
        <f>(J62/C$62)*100</f>
        <v>5.7265751075981006E-4</v>
      </c>
      <c r="L62" s="99">
        <f>SUM(L7:L61)</f>
        <v>866926.12443060556</v>
      </c>
      <c r="M62" s="98">
        <f>(L62/C$62)*100</f>
        <v>0.34306358151424066</v>
      </c>
      <c r="N62" s="101">
        <f>SUM(N7:N61)</f>
        <v>18203604.458283357</v>
      </c>
      <c r="O62" s="98">
        <f>(N62/C$62)*100</f>
        <v>7.2036054352716388</v>
      </c>
      <c r="P62" s="99">
        <f>SUM(P7:P61)</f>
        <v>3045.2589809308579</v>
      </c>
      <c r="Q62" s="98">
        <f>(P62/C$62)*100</f>
        <v>1.2050824438157449E-3</v>
      </c>
      <c r="R62" s="99">
        <f t="shared" ref="R62:AZ62" si="0">SUM(R7:R61)</f>
        <v>232774.49527816777</v>
      </c>
      <c r="S62" s="98">
        <f>(R62/C$62)*100</f>
        <v>9.2114483327800756E-2</v>
      </c>
      <c r="T62" s="99">
        <f t="shared" si="0"/>
        <v>5911.1469221485931</v>
      </c>
      <c r="U62" s="98">
        <f>(T62/C$62)*100</f>
        <v>2.3391834399973752E-3</v>
      </c>
      <c r="V62" s="99">
        <f t="shared" si="0"/>
        <v>147010.79172243315</v>
      </c>
      <c r="W62" s="98">
        <f>(V62/C$62)*100</f>
        <v>5.817571683246589E-2</v>
      </c>
      <c r="X62" s="99">
        <f t="shared" si="0"/>
        <v>1307966.0632822979</v>
      </c>
      <c r="Y62" s="98">
        <f>(X62/C$62)*100</f>
        <v>0.51759372514402191</v>
      </c>
      <c r="Z62" s="99">
        <f t="shared" si="0"/>
        <v>123179.41768229973</v>
      </c>
      <c r="AA62" s="98">
        <f>(Z62/C$62)*100</f>
        <v>4.8745067207062766E-2</v>
      </c>
      <c r="AB62" s="99">
        <f t="shared" si="0"/>
        <v>6653.2333483293924</v>
      </c>
      <c r="AC62" s="98">
        <f>(AB62/C$62)*100</f>
        <v>2.6328449412307098E-3</v>
      </c>
      <c r="AD62" s="99">
        <f t="shared" si="0"/>
        <v>1826540.4072166081</v>
      </c>
      <c r="AE62" s="98">
        <f>(AD62/C$62)*100</f>
        <v>0.7228061033363955</v>
      </c>
      <c r="AF62" s="99">
        <f t="shared" si="0"/>
        <v>6666335.6370264329</v>
      </c>
      <c r="AG62" s="98">
        <f>(AF62/C$62)*100</f>
        <v>2.6380298329530492</v>
      </c>
      <c r="AH62" s="99">
        <f t="shared" si="0"/>
        <v>43091.834131605705</v>
      </c>
      <c r="AI62" s="98">
        <f>(AH62/C$62)*100</f>
        <v>1.7052478330741083E-2</v>
      </c>
      <c r="AJ62" s="99">
        <f t="shared" si="0"/>
        <v>8569.9166093999611</v>
      </c>
      <c r="AK62" s="98">
        <f>(AJ62/C$62)*100</f>
        <v>3.3913227464798441E-3</v>
      </c>
      <c r="AL62" s="99">
        <f t="shared" si="0"/>
        <v>6717997.3877674369</v>
      </c>
      <c r="AM62" s="98">
        <f>(AL62/C$62)*100</f>
        <v>2.6584736340302695</v>
      </c>
      <c r="AN62" s="99">
        <f t="shared" si="0"/>
        <v>26247.439403209937</v>
      </c>
      <c r="AO62" s="98">
        <f>(AN62/C$62)*100</f>
        <v>1.0386744975712157E-2</v>
      </c>
      <c r="AP62" s="99">
        <f t="shared" si="0"/>
        <v>19.052310111299999</v>
      </c>
      <c r="AQ62" s="98">
        <f>(AP62/C$62)*100</f>
        <v>7.5394587366893398E-6</v>
      </c>
      <c r="AR62" s="99">
        <f t="shared" si="0"/>
        <v>6744263.8794807596</v>
      </c>
      <c r="AS62" s="98">
        <f>(AR62/C$62)*100</f>
        <v>2.6688679184647195</v>
      </c>
      <c r="AT62" s="99">
        <f t="shared" si="0"/>
        <v>26774408.744980726</v>
      </c>
      <c r="AU62" s="98">
        <f>(AT62/C$62)*100</f>
        <v>10.595279457072754</v>
      </c>
      <c r="AV62" s="99">
        <f t="shared" si="0"/>
        <v>20301.661173097389</v>
      </c>
      <c r="AW62" s="98">
        <f>(AV62/C$62)*100</f>
        <v>8.0338570916937396E-3</v>
      </c>
      <c r="AX62" s="99">
        <f t="shared" si="0"/>
        <v>17533.328686702374</v>
      </c>
      <c r="AY62" s="98">
        <f>(AX62/C$62)*100</f>
        <v>6.9383611424527758E-3</v>
      </c>
      <c r="AZ62" s="99">
        <f t="shared" si="0"/>
        <v>18241439.448143154</v>
      </c>
      <c r="BA62" s="98">
        <f>(AZ62/C$62)*100</f>
        <v>7.2185776535057835</v>
      </c>
    </row>
    <row r="63" spans="1:53" x14ac:dyDescent="0.2">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row>
    <row r="64" spans="1:53" x14ac:dyDescent="0.2">
      <c r="A64" s="103" t="s">
        <v>4</v>
      </c>
      <c r="N64" s="37"/>
      <c r="AZ64" s="36"/>
    </row>
    <row r="65" spans="1:50" x14ac:dyDescent="0.2">
      <c r="A65" s="103" t="s">
        <v>320</v>
      </c>
      <c r="AV65" s="38"/>
      <c r="AW65" s="38"/>
      <c r="AX65" s="38"/>
    </row>
    <row r="66" spans="1:50" x14ac:dyDescent="0.2">
      <c r="A66" s="103" t="s">
        <v>274</v>
      </c>
    </row>
    <row r="67" spans="1:50" x14ac:dyDescent="0.2">
      <c r="A67" s="103" t="s">
        <v>327</v>
      </c>
    </row>
    <row r="68" spans="1:50" x14ac:dyDescent="0.2">
      <c r="A68" s="119" t="s">
        <v>344</v>
      </c>
    </row>
    <row r="69" spans="1:50" x14ac:dyDescent="0.2">
      <c r="A69" s="103" t="s">
        <v>275</v>
      </c>
    </row>
    <row r="70" spans="1:50" x14ac:dyDescent="0.2">
      <c r="A70" s="103"/>
    </row>
    <row r="71" spans="1:50" x14ac:dyDescent="0.2">
      <c r="A71" s="103" t="s">
        <v>113</v>
      </c>
    </row>
    <row r="72" spans="1:50" x14ac:dyDescent="0.2">
      <c r="A72" s="103" t="s">
        <v>114</v>
      </c>
    </row>
    <row r="73" spans="1:50" x14ac:dyDescent="0.2">
      <c r="A73" s="103"/>
    </row>
    <row r="74" spans="1:50" x14ac:dyDescent="0.2">
      <c r="A74" s="103" t="s">
        <v>273</v>
      </c>
    </row>
    <row r="75" spans="1:50" x14ac:dyDescent="0.2">
      <c r="A75" s="103"/>
    </row>
    <row r="76" spans="1:50" x14ac:dyDescent="0.2">
      <c r="A76" s="103" t="s">
        <v>321</v>
      </c>
    </row>
    <row r="77" spans="1:50" x14ac:dyDescent="0.2">
      <c r="A77" s="119" t="s">
        <v>302</v>
      </c>
      <c r="B77" s="120"/>
      <c r="C77" s="121"/>
    </row>
    <row r="78" spans="1:50" x14ac:dyDescent="0.2">
      <c r="A78" s="40" t="s">
        <v>375</v>
      </c>
    </row>
    <row r="79" spans="1:50" x14ac:dyDescent="0.2">
      <c r="A79" s="39" t="s">
        <v>325</v>
      </c>
    </row>
    <row r="80" spans="1:50" ht="14.25" x14ac:dyDescent="0.2">
      <c r="A80" s="39" t="s">
        <v>326</v>
      </c>
      <c r="B80" s="120"/>
      <c r="C80" s="121"/>
      <c r="D80" s="120"/>
      <c r="E80" s="120"/>
      <c r="F80" s="120"/>
      <c r="G80" s="120"/>
      <c r="H80" s="120"/>
      <c r="I80" s="120"/>
    </row>
    <row r="81" spans="1:9" x14ac:dyDescent="0.2">
      <c r="A81" s="39"/>
      <c r="B81" s="120"/>
      <c r="C81" s="121"/>
      <c r="D81" s="120"/>
      <c r="E81" s="120"/>
      <c r="F81" s="120"/>
      <c r="G81" s="120"/>
      <c r="H81" s="120"/>
      <c r="I81" s="120"/>
    </row>
    <row r="83" spans="1:9" x14ac:dyDescent="0.2">
      <c r="A83" s="39" t="s">
        <v>331</v>
      </c>
    </row>
    <row r="85" spans="1:9" x14ac:dyDescent="0.2">
      <c r="A85" s="40" t="s">
        <v>109</v>
      </c>
    </row>
  </sheetData>
  <mergeCells count="54">
    <mergeCell ref="L4:M4"/>
    <mergeCell ref="AR5:AS5"/>
    <mergeCell ref="AR4:AS4"/>
    <mergeCell ref="AT4:AU4"/>
    <mergeCell ref="AT5:AU5"/>
    <mergeCell ref="T4:U4"/>
    <mergeCell ref="T5:U5"/>
    <mergeCell ref="AF5:AG5"/>
    <mergeCell ref="AH5:AI5"/>
    <mergeCell ref="AL4:AM4"/>
    <mergeCell ref="Z4:AA4"/>
    <mergeCell ref="Z5:AA5"/>
    <mergeCell ref="AP4:AQ4"/>
    <mergeCell ref="AP5:AQ5"/>
    <mergeCell ref="P4:Q4"/>
    <mergeCell ref="P5:Q5"/>
    <mergeCell ref="AZ4:BA4"/>
    <mergeCell ref="AZ5:BA5"/>
    <mergeCell ref="AN4:AO4"/>
    <mergeCell ref="AV3:AY3"/>
    <mergeCell ref="AV4:AW4"/>
    <mergeCell ref="AX4:AY4"/>
    <mergeCell ref="AX5:AY5"/>
    <mergeCell ref="AV5:AW5"/>
    <mergeCell ref="AF3:AS3"/>
    <mergeCell ref="AF4:AG4"/>
    <mergeCell ref="AH4:AI4"/>
    <mergeCell ref="AL5:AM5"/>
    <mergeCell ref="AN5:AO5"/>
    <mergeCell ref="AJ4:AK4"/>
    <mergeCell ref="AJ5:AK5"/>
    <mergeCell ref="R4:S4"/>
    <mergeCell ref="R5:S5"/>
    <mergeCell ref="V4:W4"/>
    <mergeCell ref="AD4:AE4"/>
    <mergeCell ref="AB4:AC4"/>
    <mergeCell ref="AB5:AC5"/>
    <mergeCell ref="AD5:AE5"/>
    <mergeCell ref="D5:E5"/>
    <mergeCell ref="F5:G5"/>
    <mergeCell ref="X5:Y5"/>
    <mergeCell ref="D3:O3"/>
    <mergeCell ref="D4:E4"/>
    <mergeCell ref="F4:G4"/>
    <mergeCell ref="H4:I4"/>
    <mergeCell ref="J4:K4"/>
    <mergeCell ref="H5:I5"/>
    <mergeCell ref="N5:O5"/>
    <mergeCell ref="N4:O4"/>
    <mergeCell ref="X4:Y4"/>
    <mergeCell ref="V5:W5"/>
    <mergeCell ref="L5:M5"/>
    <mergeCell ref="J5:K5"/>
    <mergeCell ref="R3:AE3"/>
  </mergeCells>
  <pageMargins left="0.23622047244094491" right="0.23622047244094491" top="0.74803149606299213" bottom="0.74803149606299213" header="0.31496062992125984" footer="0.31496062992125984"/>
  <pageSetup paperSize="8" scale="55" fitToWidth="0" orientation="landscape" r:id="rId1"/>
  <headerFooter alignWithMargins="0"/>
  <colBreaks count="1" manualBreakCount="1">
    <brk id="23" max="1048575" man="1"/>
  </colBreaks>
  <ignoredErrors>
    <ignoredError sqref="E62 G62 I62 K62 M62 O62 Q62 S62 U62 W62 Y62 AA62 AC62 AE62 AG62 AI62 AK62 AM62 AO62 AQ62 AS62 AU62 AW62 AY6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57"/>
  <sheetViews>
    <sheetView zoomScale="80" zoomScaleNormal="80" zoomScaleSheetLayoutView="30" workbookViewId="0">
      <pane xSplit="2" ySplit="6" topLeftCell="C7" activePane="bottomRight" state="frozen"/>
      <selection pane="topRight" activeCell="D1" sqref="D1"/>
      <selection pane="bottomLeft" activeCell="A7" sqref="A7"/>
      <selection pane="bottomRight"/>
    </sheetView>
  </sheetViews>
  <sheetFormatPr defaultRowHeight="12.75" x14ac:dyDescent="0.2"/>
  <cols>
    <col min="1" max="1" width="22.140625" style="140" bestFit="1" customWidth="1"/>
    <col min="2" max="2" width="15.7109375" style="141" customWidth="1"/>
    <col min="3" max="4" width="13.140625" style="140" customWidth="1"/>
    <col min="5" max="5" width="13.28515625" style="140" customWidth="1"/>
    <col min="6" max="6" width="13.140625" style="140" customWidth="1"/>
    <col min="7" max="8" width="12" style="140" customWidth="1"/>
    <col min="9" max="10" width="10.7109375" style="140" customWidth="1"/>
    <col min="11" max="12" width="12" style="140" customWidth="1"/>
    <col min="13" max="13" width="15.28515625" style="140" customWidth="1"/>
    <col min="14" max="16" width="13.140625" style="140" customWidth="1"/>
    <col min="17" max="18" width="10.7109375" style="140" customWidth="1"/>
    <col min="19" max="22" width="13.5703125" style="140" customWidth="1"/>
    <col min="23" max="23" width="13" style="140" bestFit="1" customWidth="1"/>
    <col min="24" max="24" width="12" style="140" customWidth="1"/>
    <col min="25" max="28" width="10.7109375" style="140" customWidth="1"/>
    <col min="29" max="30" width="13.5703125" style="140" customWidth="1"/>
    <col min="31" max="31" width="13" style="140" bestFit="1" customWidth="1"/>
    <col min="32" max="32" width="12" style="140" customWidth="1"/>
    <col min="33" max="36" width="10.7109375" style="140" customWidth="1"/>
    <col min="37" max="38" width="13.5703125" style="140" customWidth="1"/>
    <col min="39" max="42" width="10.7109375" style="140" customWidth="1"/>
    <col min="43" max="46" width="13.5703125" style="140" customWidth="1"/>
    <col min="47" max="50" width="10.5703125" style="143" customWidth="1"/>
    <col min="51" max="52" width="13.5703125" style="143" customWidth="1"/>
    <col min="53" max="16384" width="9.140625" style="143"/>
  </cols>
  <sheetData>
    <row r="1" spans="1:52" x14ac:dyDescent="0.2">
      <c r="I1" s="142" t="s">
        <v>330</v>
      </c>
      <c r="U1" s="306"/>
      <c r="V1" s="306"/>
    </row>
    <row r="2" spans="1:52" ht="13.5" thickBot="1" x14ac:dyDescent="0.25"/>
    <row r="3" spans="1:52" s="146" customFormat="1" ht="13.5" thickBot="1" x14ac:dyDescent="0.25">
      <c r="A3" s="144"/>
      <c r="B3" s="145"/>
      <c r="C3" s="284" t="s">
        <v>3</v>
      </c>
      <c r="D3" s="285"/>
      <c r="E3" s="274"/>
      <c r="F3" s="274"/>
      <c r="G3" s="274"/>
      <c r="H3" s="274"/>
      <c r="I3" s="274"/>
      <c r="J3" s="274"/>
      <c r="K3" s="274"/>
      <c r="L3" s="274"/>
      <c r="M3" s="274"/>
      <c r="N3" s="275"/>
      <c r="O3" s="273" t="s">
        <v>316</v>
      </c>
      <c r="P3" s="274"/>
      <c r="Q3" s="274"/>
      <c r="R3" s="274"/>
      <c r="S3" s="274"/>
      <c r="T3" s="274"/>
      <c r="U3" s="274"/>
      <c r="V3" s="274"/>
      <c r="W3" s="274"/>
      <c r="X3" s="274"/>
      <c r="Y3" s="274"/>
      <c r="Z3" s="274"/>
      <c r="AA3" s="274"/>
      <c r="AB3" s="274"/>
      <c r="AC3" s="274"/>
      <c r="AD3" s="274"/>
      <c r="AE3" s="273" t="s">
        <v>315</v>
      </c>
      <c r="AF3" s="274"/>
      <c r="AG3" s="274"/>
      <c r="AH3" s="274"/>
      <c r="AI3" s="274"/>
      <c r="AJ3" s="274"/>
      <c r="AK3" s="274"/>
      <c r="AL3" s="274"/>
      <c r="AM3" s="274"/>
      <c r="AN3" s="274"/>
      <c r="AO3" s="274"/>
      <c r="AP3" s="274"/>
      <c r="AQ3" s="274"/>
      <c r="AR3" s="275"/>
      <c r="AS3" s="144"/>
      <c r="AT3" s="144"/>
      <c r="AU3" s="273" t="s">
        <v>290</v>
      </c>
      <c r="AV3" s="274"/>
      <c r="AW3" s="274"/>
      <c r="AX3" s="275"/>
    </row>
    <row r="4" spans="1:52" s="148" customFormat="1" ht="26.25" customHeight="1" x14ac:dyDescent="0.2">
      <c r="A4" s="147"/>
      <c r="B4" s="147"/>
      <c r="C4" s="276" t="s">
        <v>287</v>
      </c>
      <c r="D4" s="277"/>
      <c r="E4" s="227" t="s">
        <v>323</v>
      </c>
      <c r="F4" s="228"/>
      <c r="G4" s="278" t="s">
        <v>285</v>
      </c>
      <c r="H4" s="277"/>
      <c r="I4" s="278" t="s">
        <v>6</v>
      </c>
      <c r="J4" s="279"/>
      <c r="K4" s="278" t="s">
        <v>11</v>
      </c>
      <c r="L4" s="277"/>
      <c r="M4" s="280" t="s">
        <v>317</v>
      </c>
      <c r="N4" s="281"/>
      <c r="O4" s="276" t="s">
        <v>323</v>
      </c>
      <c r="P4" s="282"/>
      <c r="Q4" s="278" t="s">
        <v>285</v>
      </c>
      <c r="R4" s="277"/>
      <c r="S4" s="276" t="s">
        <v>6</v>
      </c>
      <c r="T4" s="277"/>
      <c r="U4" s="278" t="s">
        <v>11</v>
      </c>
      <c r="V4" s="277"/>
      <c r="W4" s="283" t="s">
        <v>289</v>
      </c>
      <c r="X4" s="277"/>
      <c r="Y4" s="278" t="s">
        <v>9</v>
      </c>
      <c r="Z4" s="277"/>
      <c r="AA4" s="290" t="s">
        <v>312</v>
      </c>
      <c r="AB4" s="291"/>
      <c r="AC4" s="292" t="s">
        <v>12</v>
      </c>
      <c r="AD4" s="281"/>
      <c r="AE4" s="293" t="s">
        <v>303</v>
      </c>
      <c r="AF4" s="294"/>
      <c r="AG4" s="295" t="s">
        <v>15</v>
      </c>
      <c r="AH4" s="294"/>
      <c r="AI4" s="295" t="s">
        <v>15</v>
      </c>
      <c r="AJ4" s="294"/>
      <c r="AK4" s="298" t="s">
        <v>377</v>
      </c>
      <c r="AL4" s="299"/>
      <c r="AM4" s="300" t="s">
        <v>313</v>
      </c>
      <c r="AN4" s="300"/>
      <c r="AO4" s="235" t="s">
        <v>314</v>
      </c>
      <c r="AP4" s="249"/>
      <c r="AQ4" s="265" t="s">
        <v>381</v>
      </c>
      <c r="AR4" s="266"/>
      <c r="AS4" s="286" t="s">
        <v>318</v>
      </c>
      <c r="AT4" s="287"/>
      <c r="AU4" s="288" t="s">
        <v>319</v>
      </c>
      <c r="AV4" s="289"/>
      <c r="AW4" s="320" t="s">
        <v>25</v>
      </c>
      <c r="AX4" s="321"/>
      <c r="AY4" s="322" t="s">
        <v>8</v>
      </c>
      <c r="AZ4" s="323"/>
    </row>
    <row r="5" spans="1:52" s="148" customFormat="1" ht="55.5" customHeight="1" thickBot="1" x14ac:dyDescent="0.25">
      <c r="A5" s="147"/>
      <c r="B5" s="147"/>
      <c r="C5" s="305" t="s">
        <v>286</v>
      </c>
      <c r="D5" s="302"/>
      <c r="E5" s="220" t="s">
        <v>20</v>
      </c>
      <c r="F5" s="222"/>
      <c r="G5" s="301" t="s">
        <v>20</v>
      </c>
      <c r="H5" s="302"/>
      <c r="I5" s="301" t="s">
        <v>20</v>
      </c>
      <c r="J5" s="302"/>
      <c r="K5" s="303" t="s">
        <v>19</v>
      </c>
      <c r="L5" s="304"/>
      <c r="M5" s="296" t="s">
        <v>23</v>
      </c>
      <c r="N5" s="297"/>
      <c r="O5" s="220" t="s">
        <v>376</v>
      </c>
      <c r="P5" s="222"/>
      <c r="Q5" s="301" t="s">
        <v>21</v>
      </c>
      <c r="R5" s="302"/>
      <c r="S5" s="301" t="s">
        <v>21</v>
      </c>
      <c r="T5" s="302"/>
      <c r="U5" s="303" t="s">
        <v>18</v>
      </c>
      <c r="V5" s="304"/>
      <c r="W5" s="305" t="s">
        <v>288</v>
      </c>
      <c r="X5" s="302"/>
      <c r="Y5" s="303" t="s">
        <v>10</v>
      </c>
      <c r="Z5" s="304"/>
      <c r="AA5" s="243" t="s">
        <v>379</v>
      </c>
      <c r="AB5" s="244"/>
      <c r="AC5" s="296" t="s">
        <v>13</v>
      </c>
      <c r="AD5" s="297"/>
      <c r="AE5" s="293" t="s">
        <v>301</v>
      </c>
      <c r="AF5" s="294"/>
      <c r="AG5" s="309" t="s">
        <v>322</v>
      </c>
      <c r="AH5" s="310"/>
      <c r="AI5" s="309" t="s">
        <v>328</v>
      </c>
      <c r="AJ5" s="310"/>
      <c r="AK5" s="261" t="s">
        <v>384</v>
      </c>
      <c r="AL5" s="311"/>
      <c r="AM5" s="312" t="s">
        <v>378</v>
      </c>
      <c r="AN5" s="313"/>
      <c r="AO5" s="272" t="s">
        <v>383</v>
      </c>
      <c r="AP5" s="244"/>
      <c r="AQ5" s="265" t="s">
        <v>380</v>
      </c>
      <c r="AR5" s="266"/>
      <c r="AS5" s="314" t="s">
        <v>14</v>
      </c>
      <c r="AT5" s="315"/>
      <c r="AU5" s="316" t="s">
        <v>24</v>
      </c>
      <c r="AV5" s="317"/>
      <c r="AW5" s="318" t="s">
        <v>24</v>
      </c>
      <c r="AX5" s="319"/>
      <c r="AY5" s="307" t="s">
        <v>26</v>
      </c>
      <c r="AZ5" s="308"/>
    </row>
    <row r="6" spans="1:52" s="170" customFormat="1" ht="13.5" thickBot="1" x14ac:dyDescent="0.25">
      <c r="A6" s="149" t="s">
        <v>16</v>
      </c>
      <c r="B6" s="150" t="s">
        <v>2</v>
      </c>
      <c r="C6" s="151" t="s">
        <v>0</v>
      </c>
      <c r="D6" s="152" t="s">
        <v>5</v>
      </c>
      <c r="E6" s="151" t="s">
        <v>0</v>
      </c>
      <c r="F6" s="152" t="s">
        <v>5</v>
      </c>
      <c r="G6" s="151" t="s">
        <v>0</v>
      </c>
      <c r="H6" s="152" t="s">
        <v>5</v>
      </c>
      <c r="I6" s="151" t="s">
        <v>0</v>
      </c>
      <c r="J6" s="153" t="s">
        <v>5</v>
      </c>
      <c r="K6" s="151" t="s">
        <v>0</v>
      </c>
      <c r="L6" s="152" t="s">
        <v>5</v>
      </c>
      <c r="M6" s="154" t="s">
        <v>0</v>
      </c>
      <c r="N6" s="155" t="s">
        <v>5</v>
      </c>
      <c r="O6" s="151" t="s">
        <v>0</v>
      </c>
      <c r="P6" s="152" t="s">
        <v>5</v>
      </c>
      <c r="Q6" s="151" t="s">
        <v>0</v>
      </c>
      <c r="R6" s="152" t="s">
        <v>5</v>
      </c>
      <c r="S6" s="151" t="s">
        <v>0</v>
      </c>
      <c r="T6" s="152" t="s">
        <v>5</v>
      </c>
      <c r="U6" s="151" t="s">
        <v>0</v>
      </c>
      <c r="V6" s="152" t="s">
        <v>5</v>
      </c>
      <c r="W6" s="156" t="s">
        <v>0</v>
      </c>
      <c r="X6" s="152" t="s">
        <v>5</v>
      </c>
      <c r="Y6" s="151" t="s">
        <v>0</v>
      </c>
      <c r="Z6" s="152" t="s">
        <v>5</v>
      </c>
      <c r="AA6" s="157" t="s">
        <v>0</v>
      </c>
      <c r="AB6" s="152" t="s">
        <v>5</v>
      </c>
      <c r="AC6" s="154" t="s">
        <v>0</v>
      </c>
      <c r="AD6" s="155" t="s">
        <v>5</v>
      </c>
      <c r="AE6" s="156" t="s">
        <v>0</v>
      </c>
      <c r="AF6" s="152" t="s">
        <v>5</v>
      </c>
      <c r="AG6" s="156" t="s">
        <v>0</v>
      </c>
      <c r="AH6" s="152" t="s">
        <v>5</v>
      </c>
      <c r="AI6" s="158" t="s">
        <v>0</v>
      </c>
      <c r="AJ6" s="159" t="s">
        <v>5</v>
      </c>
      <c r="AK6" s="160" t="s">
        <v>0</v>
      </c>
      <c r="AL6" s="161" t="s">
        <v>5</v>
      </c>
      <c r="AM6" s="212" t="s">
        <v>0</v>
      </c>
      <c r="AN6" s="213" t="s">
        <v>5</v>
      </c>
      <c r="AO6" s="61" t="s">
        <v>0</v>
      </c>
      <c r="AP6" s="58" t="s">
        <v>5</v>
      </c>
      <c r="AQ6" s="154" t="s">
        <v>0</v>
      </c>
      <c r="AR6" s="155" t="s">
        <v>5</v>
      </c>
      <c r="AS6" s="162" t="s">
        <v>0</v>
      </c>
      <c r="AT6" s="163" t="s">
        <v>5</v>
      </c>
      <c r="AU6" s="164" t="s">
        <v>0</v>
      </c>
      <c r="AV6" s="165" t="s">
        <v>5</v>
      </c>
      <c r="AW6" s="166" t="s">
        <v>0</v>
      </c>
      <c r="AX6" s="167" t="s">
        <v>5</v>
      </c>
      <c r="AY6" s="168" t="s">
        <v>0</v>
      </c>
      <c r="AZ6" s="169" t="s">
        <v>5</v>
      </c>
    </row>
    <row r="7" spans="1:52" s="170" customFormat="1" x14ac:dyDescent="0.2">
      <c r="A7" s="171" t="s">
        <v>27</v>
      </c>
      <c r="B7" s="172">
        <v>9517107.5155960657</v>
      </c>
      <c r="C7" s="173">
        <v>899.56635363861005</v>
      </c>
      <c r="D7" s="174">
        <v>9.4520982574217496E-3</v>
      </c>
      <c r="E7" s="174">
        <v>161825.8486421264</v>
      </c>
      <c r="F7" s="174">
        <v>1.7003679781586567</v>
      </c>
      <c r="G7" s="174">
        <v>12449.120678605397</v>
      </c>
      <c r="H7" s="174">
        <v>0.1308078180077773</v>
      </c>
      <c r="I7" s="174"/>
      <c r="J7" s="175"/>
      <c r="K7" s="174">
        <v>302.80123908361003</v>
      </c>
      <c r="L7" s="174">
        <v>3.1816519734320274E-3</v>
      </c>
      <c r="M7" s="176">
        <v>175477.336913454</v>
      </c>
      <c r="N7" s="177">
        <v>1.8438095463972877</v>
      </c>
      <c r="O7" s="178">
        <v>0.64975262085800001</v>
      </c>
      <c r="P7" s="178">
        <v>6.8272068986635316E-6</v>
      </c>
      <c r="Q7" s="174"/>
      <c r="R7" s="174"/>
      <c r="S7" s="174"/>
      <c r="T7" s="174"/>
      <c r="U7" s="174">
        <v>333.45011469213898</v>
      </c>
      <c r="V7" s="174">
        <v>3.5036917902387978E-3</v>
      </c>
      <c r="W7" s="173">
        <v>12245.271064490697</v>
      </c>
      <c r="X7" s="174">
        <v>0.12866588976139945</v>
      </c>
      <c r="Y7" s="174">
        <v>11095.312565248001</v>
      </c>
      <c r="Z7" s="174">
        <v>0.11658282253369176</v>
      </c>
      <c r="AA7" s="173"/>
      <c r="AB7" s="173"/>
      <c r="AC7" s="176">
        <v>23674.683497051694</v>
      </c>
      <c r="AD7" s="177">
        <v>0.24875923129222866</v>
      </c>
      <c r="AE7" s="173">
        <v>27445.582691352749</v>
      </c>
      <c r="AF7" s="174">
        <v>0.28838155549232342</v>
      </c>
      <c r="AG7" s="174">
        <v>3565.3359961038004</v>
      </c>
      <c r="AH7" s="174">
        <v>3.7462390650322502E-2</v>
      </c>
      <c r="AI7" s="179"/>
      <c r="AJ7" s="179"/>
      <c r="AK7" s="180">
        <v>31010.918687456546</v>
      </c>
      <c r="AL7" s="181">
        <v>0.32584394614264589</v>
      </c>
      <c r="AM7" s="173">
        <v>0.81963685615220006</v>
      </c>
      <c r="AN7" s="211">
        <v>8.6122475217289314E-6</v>
      </c>
      <c r="AO7" s="174"/>
      <c r="AP7" s="209"/>
      <c r="AQ7" s="176">
        <v>31011.738324312697</v>
      </c>
      <c r="AR7" s="177">
        <v>0.32585255839016758</v>
      </c>
      <c r="AS7" s="182">
        <v>230163.75873481823</v>
      </c>
      <c r="AT7" s="183">
        <v>2.4184213360796822</v>
      </c>
      <c r="AU7" s="184">
        <v>4505.6741357051915</v>
      </c>
      <c r="AV7" s="174">
        <v>4.734289413376451E-2</v>
      </c>
      <c r="AW7" s="174">
        <v>6047.6984184148241</v>
      </c>
      <c r="AX7" s="175">
        <v>6.3545551087914237E-2</v>
      </c>
      <c r="AY7" s="185">
        <v>186030.70946757396</v>
      </c>
      <c r="AZ7" s="186">
        <v>1.9546979916189662</v>
      </c>
    </row>
    <row r="8" spans="1:52" s="170" customFormat="1" x14ac:dyDescent="0.2">
      <c r="A8" s="171" t="s">
        <v>30</v>
      </c>
      <c r="B8" s="172">
        <v>8430171.6052255742</v>
      </c>
      <c r="C8" s="173">
        <v>245046.589318385</v>
      </c>
      <c r="D8" s="174">
        <v>2.9067805590871845</v>
      </c>
      <c r="E8" s="174">
        <v>55608.030743763207</v>
      </c>
      <c r="F8" s="174">
        <v>0.65963106503423596</v>
      </c>
      <c r="G8" s="174">
        <v>2820.1097759036193</v>
      </c>
      <c r="H8" s="174">
        <v>3.345257852349684E-2</v>
      </c>
      <c r="I8" s="174"/>
      <c r="J8" s="175"/>
      <c r="K8" s="174">
        <v>10773.406154791319</v>
      </c>
      <c r="L8" s="174">
        <v>0.12779581080073452</v>
      </c>
      <c r="M8" s="176">
        <v>314248.13599284319</v>
      </c>
      <c r="N8" s="177">
        <v>3.7276600134456523</v>
      </c>
      <c r="O8" s="178"/>
      <c r="P8" s="178"/>
      <c r="Q8" s="174"/>
      <c r="R8" s="174"/>
      <c r="S8" s="174"/>
      <c r="T8" s="174"/>
      <c r="U8" s="174">
        <v>1.7711978180940999</v>
      </c>
      <c r="V8" s="174">
        <v>2.1010222579528454E-5</v>
      </c>
      <c r="W8" s="173"/>
      <c r="X8" s="174"/>
      <c r="Y8" s="174"/>
      <c r="Z8" s="174"/>
      <c r="AA8" s="173"/>
      <c r="AB8" s="173"/>
      <c r="AC8" s="176">
        <v>1.7711978180940999</v>
      </c>
      <c r="AD8" s="177">
        <v>2.1010222579528454E-5</v>
      </c>
      <c r="AE8" s="173">
        <v>715654.34873553121</v>
      </c>
      <c r="AF8" s="174">
        <v>8.4892026194570196</v>
      </c>
      <c r="AG8" s="174"/>
      <c r="AH8" s="174"/>
      <c r="AI8" s="179"/>
      <c r="AJ8" s="179"/>
      <c r="AK8" s="180">
        <v>715654.34873553121</v>
      </c>
      <c r="AL8" s="181">
        <v>8.4892026194570196</v>
      </c>
      <c r="AM8" s="173"/>
      <c r="AN8" s="175"/>
      <c r="AO8" s="174"/>
      <c r="AP8" s="209"/>
      <c r="AQ8" s="176">
        <v>715654.34873553121</v>
      </c>
      <c r="AR8" s="177">
        <v>8.4892026194570196</v>
      </c>
      <c r="AS8" s="182">
        <v>1029904.2559261924</v>
      </c>
      <c r="AT8" s="183">
        <v>12.216883643125248</v>
      </c>
      <c r="AU8" s="184"/>
      <c r="AV8" s="174"/>
      <c r="AW8" s="174"/>
      <c r="AX8" s="175"/>
      <c r="AY8" s="185">
        <v>314248.13599284319</v>
      </c>
      <c r="AZ8" s="186">
        <v>3.7276600134456523</v>
      </c>
    </row>
    <row r="9" spans="1:52" s="170" customFormat="1" x14ac:dyDescent="0.2">
      <c r="A9" s="171" t="s">
        <v>33</v>
      </c>
      <c r="B9" s="172">
        <v>7675587.5468012877</v>
      </c>
      <c r="C9" s="173">
        <v>817.60241477880004</v>
      </c>
      <c r="D9" s="174">
        <v>1.0651984747663081E-2</v>
      </c>
      <c r="E9" s="174"/>
      <c r="F9" s="174"/>
      <c r="G9" s="174">
        <v>339260.6859343524</v>
      </c>
      <c r="H9" s="174">
        <v>4.419996304722436</v>
      </c>
      <c r="I9" s="174"/>
      <c r="J9" s="175"/>
      <c r="K9" s="174"/>
      <c r="L9" s="174"/>
      <c r="M9" s="176">
        <v>340078.28834913124</v>
      </c>
      <c r="N9" s="177">
        <v>4.4306482894700991</v>
      </c>
      <c r="O9" s="178"/>
      <c r="P9" s="178"/>
      <c r="Q9" s="174"/>
      <c r="R9" s="174"/>
      <c r="S9" s="174"/>
      <c r="T9" s="174"/>
      <c r="U9" s="174"/>
      <c r="V9" s="174"/>
      <c r="W9" s="173"/>
      <c r="X9" s="174"/>
      <c r="Y9" s="174"/>
      <c r="Z9" s="174"/>
      <c r="AA9" s="173"/>
      <c r="AB9" s="173"/>
      <c r="AC9" s="176">
        <v>0</v>
      </c>
      <c r="AD9" s="177">
        <v>0</v>
      </c>
      <c r="AE9" s="173"/>
      <c r="AF9" s="174"/>
      <c r="AG9" s="174"/>
      <c r="AH9" s="174"/>
      <c r="AI9" s="179"/>
      <c r="AJ9" s="179"/>
      <c r="AK9" s="180">
        <v>0</v>
      </c>
      <c r="AL9" s="180">
        <v>0</v>
      </c>
      <c r="AM9" s="173"/>
      <c r="AN9" s="175"/>
      <c r="AO9" s="174"/>
      <c r="AP9" s="209"/>
      <c r="AQ9" s="176">
        <v>0</v>
      </c>
      <c r="AR9" s="177">
        <v>0</v>
      </c>
      <c r="AS9" s="182">
        <v>340078.28834913124</v>
      </c>
      <c r="AT9" s="183">
        <v>4.4306482894700991</v>
      </c>
      <c r="AU9" s="184"/>
      <c r="AV9" s="174"/>
      <c r="AW9" s="174"/>
      <c r="AX9" s="175"/>
      <c r="AY9" s="185">
        <v>340078.28834913124</v>
      </c>
      <c r="AZ9" s="186">
        <v>4.4306482894700991</v>
      </c>
    </row>
    <row r="10" spans="1:52" s="170" customFormat="1" x14ac:dyDescent="0.2">
      <c r="A10" s="171" t="s">
        <v>37</v>
      </c>
      <c r="B10" s="172">
        <v>4701517.5255199997</v>
      </c>
      <c r="C10" s="173"/>
      <c r="D10" s="174"/>
      <c r="E10" s="174"/>
      <c r="F10" s="174"/>
      <c r="G10" s="174"/>
      <c r="H10" s="174"/>
      <c r="I10" s="174"/>
      <c r="J10" s="175"/>
      <c r="K10" s="174"/>
      <c r="L10" s="174"/>
      <c r="M10" s="176">
        <v>0</v>
      </c>
      <c r="N10" s="177">
        <v>0</v>
      </c>
      <c r="O10" s="178"/>
      <c r="P10" s="178"/>
      <c r="Q10" s="174"/>
      <c r="R10" s="174"/>
      <c r="S10" s="174"/>
      <c r="T10" s="174"/>
      <c r="U10" s="174"/>
      <c r="V10" s="174"/>
      <c r="W10" s="173"/>
      <c r="X10" s="174"/>
      <c r="Y10" s="174"/>
      <c r="Z10" s="174"/>
      <c r="AA10" s="173"/>
      <c r="AB10" s="173"/>
      <c r="AC10" s="176">
        <v>0</v>
      </c>
      <c r="AD10" s="177">
        <v>0</v>
      </c>
      <c r="AE10" s="173"/>
      <c r="AF10" s="174"/>
      <c r="AG10" s="174"/>
      <c r="AH10" s="174"/>
      <c r="AI10" s="179"/>
      <c r="AJ10" s="179"/>
      <c r="AK10" s="180">
        <v>0</v>
      </c>
      <c r="AL10" s="180">
        <v>0</v>
      </c>
      <c r="AM10" s="173"/>
      <c r="AN10" s="175"/>
      <c r="AO10" s="174"/>
      <c r="AP10" s="209"/>
      <c r="AQ10" s="176">
        <v>0</v>
      </c>
      <c r="AR10" s="177">
        <v>0</v>
      </c>
      <c r="AS10" s="182">
        <v>0</v>
      </c>
      <c r="AT10" s="183">
        <v>0</v>
      </c>
      <c r="AU10" s="184"/>
      <c r="AV10" s="174"/>
      <c r="AW10" s="174"/>
      <c r="AX10" s="175"/>
      <c r="AY10" s="185">
        <v>0</v>
      </c>
      <c r="AZ10" s="186">
        <v>0</v>
      </c>
    </row>
    <row r="11" spans="1:52" s="170" customFormat="1" x14ac:dyDescent="0.2">
      <c r="A11" s="171" t="s">
        <v>39</v>
      </c>
      <c r="B11" s="172">
        <v>12912205.880404452</v>
      </c>
      <c r="C11" s="173">
        <v>99047.080731283582</v>
      </c>
      <c r="D11" s="174">
        <v>0.76708102123431376</v>
      </c>
      <c r="E11" s="174">
        <v>1122783.8496041168</v>
      </c>
      <c r="F11" s="174">
        <v>8.6955231352688713</v>
      </c>
      <c r="G11" s="174">
        <v>182759.36975032082</v>
      </c>
      <c r="H11" s="174">
        <v>1.4154000597812355</v>
      </c>
      <c r="I11" s="174"/>
      <c r="J11" s="175"/>
      <c r="K11" s="174"/>
      <c r="L11" s="174"/>
      <c r="M11" s="176">
        <v>1404590.3000857213</v>
      </c>
      <c r="N11" s="177">
        <v>10.878004216284422</v>
      </c>
      <c r="O11" s="178"/>
      <c r="P11" s="178"/>
      <c r="Q11" s="174"/>
      <c r="R11" s="174"/>
      <c r="S11" s="174"/>
      <c r="T11" s="174"/>
      <c r="U11" s="174">
        <v>68322.723100249263</v>
      </c>
      <c r="V11" s="174">
        <v>0.52913285098664475</v>
      </c>
      <c r="W11" s="173">
        <v>780.90376479300005</v>
      </c>
      <c r="X11" s="174">
        <v>6.0477951794286264E-3</v>
      </c>
      <c r="Y11" s="174">
        <v>32041.814947484134</v>
      </c>
      <c r="Z11" s="174">
        <v>0.24815136347934749</v>
      </c>
      <c r="AA11" s="173"/>
      <c r="AB11" s="173"/>
      <c r="AC11" s="176">
        <v>101145.44181252642</v>
      </c>
      <c r="AD11" s="177">
        <v>0.78333200964542105</v>
      </c>
      <c r="AE11" s="173">
        <v>610813.88463366718</v>
      </c>
      <c r="AF11" s="174">
        <v>4.7305153766223444</v>
      </c>
      <c r="AG11" s="174"/>
      <c r="AH11" s="174"/>
      <c r="AI11" s="179"/>
      <c r="AJ11" s="179"/>
      <c r="AK11" s="180">
        <v>610813.88463366718</v>
      </c>
      <c r="AL11" s="180">
        <v>4.7305153766223444</v>
      </c>
      <c r="AM11" s="173"/>
      <c r="AN11" s="175"/>
      <c r="AO11" s="174"/>
      <c r="AP11" s="209"/>
      <c r="AQ11" s="176">
        <v>610813.88463366718</v>
      </c>
      <c r="AR11" s="177">
        <v>4.7305153766223444</v>
      </c>
      <c r="AS11" s="182">
        <v>2116549.6265319143</v>
      </c>
      <c r="AT11" s="183">
        <v>16.391851602552183</v>
      </c>
      <c r="AU11" s="184">
        <v>20.633467377500001</v>
      </c>
      <c r="AV11" s="174">
        <v>1.5979815973050216E-4</v>
      </c>
      <c r="AW11" s="174"/>
      <c r="AX11" s="175"/>
      <c r="AY11" s="185">
        <v>1404610.9335530989</v>
      </c>
      <c r="AZ11" s="186">
        <v>10.878164014444152</v>
      </c>
    </row>
    <row r="12" spans="1:52" s="170" customFormat="1" x14ac:dyDescent="0.2">
      <c r="A12" s="171" t="s">
        <v>43</v>
      </c>
      <c r="B12" s="172">
        <v>8360869.3803789765</v>
      </c>
      <c r="C12" s="173">
        <v>3844.5010337669</v>
      </c>
      <c r="D12" s="174">
        <v>4.5982072663269362E-2</v>
      </c>
      <c r="E12" s="174">
        <v>30909.14094220717</v>
      </c>
      <c r="F12" s="174">
        <v>0.36968812136622736</v>
      </c>
      <c r="G12" s="174">
        <v>53904.465640248003</v>
      </c>
      <c r="H12" s="174">
        <v>0.64472321223854179</v>
      </c>
      <c r="I12" s="174"/>
      <c r="J12" s="175"/>
      <c r="K12" s="174">
        <v>17882.743728309411</v>
      </c>
      <c r="L12" s="174">
        <v>0.21388617516589922</v>
      </c>
      <c r="M12" s="176">
        <v>106540.85134453149</v>
      </c>
      <c r="N12" s="177">
        <v>1.2742795814339378</v>
      </c>
      <c r="O12" s="178">
        <v>3044.6092283099997</v>
      </c>
      <c r="P12" s="178">
        <v>3.6414983774952787E-2</v>
      </c>
      <c r="Q12" s="174">
        <v>13972.791552334342</v>
      </c>
      <c r="R12" s="174">
        <v>0.1671212755114348</v>
      </c>
      <c r="S12" s="174">
        <v>5454.6060480769465</v>
      </c>
      <c r="T12" s="174">
        <v>6.5239699365207682E-2</v>
      </c>
      <c r="U12" s="174">
        <v>13859.418644774471</v>
      </c>
      <c r="V12" s="174">
        <v>0.16576528126727247</v>
      </c>
      <c r="W12" s="173"/>
      <c r="X12" s="174"/>
      <c r="Y12" s="174"/>
      <c r="Z12" s="174"/>
      <c r="AA12" s="173"/>
      <c r="AB12" s="173"/>
      <c r="AC12" s="176">
        <v>36331.425473495787</v>
      </c>
      <c r="AD12" s="177">
        <v>0.43454123991886812</v>
      </c>
      <c r="AE12" s="173">
        <v>5498.5778761249758</v>
      </c>
      <c r="AF12" s="174">
        <v>6.5765623477253024E-2</v>
      </c>
      <c r="AG12" s="174"/>
      <c r="AH12" s="174"/>
      <c r="AI12" s="179"/>
      <c r="AJ12" s="179"/>
      <c r="AK12" s="180">
        <v>5498.5778761249758</v>
      </c>
      <c r="AL12" s="180">
        <v>6.5765623477253024E-2</v>
      </c>
      <c r="AM12" s="173">
        <v>0.32726913249900003</v>
      </c>
      <c r="AN12" s="175">
        <v>3.9142954830394173E-6</v>
      </c>
      <c r="AO12" s="174"/>
      <c r="AP12" s="209"/>
      <c r="AQ12" s="176">
        <v>5498.9051452574749</v>
      </c>
      <c r="AR12" s="177">
        <v>6.5769537772736072E-2</v>
      </c>
      <c r="AS12" s="182">
        <v>148371.18196328467</v>
      </c>
      <c r="AT12" s="183">
        <v>1.774590359125541</v>
      </c>
      <c r="AU12" s="184"/>
      <c r="AV12" s="174"/>
      <c r="AW12" s="174"/>
      <c r="AX12" s="175"/>
      <c r="AY12" s="185">
        <v>106540.85134453149</v>
      </c>
      <c r="AZ12" s="186">
        <v>1.2742795814339378</v>
      </c>
    </row>
    <row r="13" spans="1:52" s="170" customFormat="1" x14ac:dyDescent="0.2">
      <c r="A13" s="171" t="s">
        <v>46</v>
      </c>
      <c r="B13" s="172">
        <v>2921327.8264529472</v>
      </c>
      <c r="C13" s="173">
        <v>605599.47113904916</v>
      </c>
      <c r="D13" s="174">
        <v>20.730281129535648</v>
      </c>
      <c r="E13" s="174">
        <v>229770.03583424765</v>
      </c>
      <c r="F13" s="174">
        <v>7.8652602338448467</v>
      </c>
      <c r="G13" s="174">
        <v>3212.2639852093998</v>
      </c>
      <c r="H13" s="174">
        <v>0.10995903835653066</v>
      </c>
      <c r="I13" s="174"/>
      <c r="J13" s="175"/>
      <c r="K13" s="174">
        <v>236.20863877058696</v>
      </c>
      <c r="L13" s="174">
        <v>8.0856601108472512E-3</v>
      </c>
      <c r="M13" s="176">
        <v>838817.97959727747</v>
      </c>
      <c r="N13" s="177">
        <v>28.713586061847895</v>
      </c>
      <c r="O13" s="178"/>
      <c r="P13" s="178"/>
      <c r="Q13" s="174"/>
      <c r="R13" s="174"/>
      <c r="S13" s="174"/>
      <c r="T13" s="174"/>
      <c r="U13" s="174">
        <v>3775.7851103362636</v>
      </c>
      <c r="V13" s="174">
        <v>0.12924893523233205</v>
      </c>
      <c r="W13" s="173"/>
      <c r="X13" s="174"/>
      <c r="Y13" s="174"/>
      <c r="Z13" s="174"/>
      <c r="AA13" s="173"/>
      <c r="AB13" s="173"/>
      <c r="AC13" s="176">
        <v>3775.7851103362636</v>
      </c>
      <c r="AD13" s="177">
        <v>0.12924893523233205</v>
      </c>
      <c r="AE13" s="173"/>
      <c r="AF13" s="174"/>
      <c r="AG13" s="174">
        <v>5382.6489638373096</v>
      </c>
      <c r="AH13" s="174">
        <v>0.1842535067477476</v>
      </c>
      <c r="AI13" s="179"/>
      <c r="AJ13" s="179"/>
      <c r="AK13" s="180">
        <v>5382.6489638373096</v>
      </c>
      <c r="AL13" s="181">
        <v>0.1842535067477476</v>
      </c>
      <c r="AM13" s="173">
        <v>90.6584385604</v>
      </c>
      <c r="AN13" s="175">
        <v>3.1033298536192275E-3</v>
      </c>
      <c r="AO13" s="174"/>
      <c r="AP13" s="209"/>
      <c r="AQ13" s="176">
        <v>5473.3074023977097</v>
      </c>
      <c r="AR13" s="177">
        <v>0.18735683660136684</v>
      </c>
      <c r="AS13" s="182">
        <v>848067.07211001136</v>
      </c>
      <c r="AT13" s="183">
        <v>29.030191833681592</v>
      </c>
      <c r="AU13" s="184">
        <v>3942.2958741364</v>
      </c>
      <c r="AV13" s="174">
        <v>0.13494876673677203</v>
      </c>
      <c r="AW13" s="174">
        <v>5739.8339126647879</v>
      </c>
      <c r="AX13" s="175">
        <v>0.19648030805341174</v>
      </c>
      <c r="AY13" s="185">
        <v>848500.10938407877</v>
      </c>
      <c r="AZ13" s="186">
        <v>29.045015136638082</v>
      </c>
    </row>
    <row r="14" spans="1:52" s="170" customFormat="1" x14ac:dyDescent="0.2">
      <c r="A14" s="171" t="s">
        <v>49</v>
      </c>
      <c r="B14" s="172">
        <v>18075246.513860054</v>
      </c>
      <c r="C14" s="173">
        <v>244398.85386824701</v>
      </c>
      <c r="D14" s="174">
        <v>1.3521190633878359</v>
      </c>
      <c r="E14" s="174">
        <v>105008.68325002999</v>
      </c>
      <c r="F14" s="174">
        <v>0.5809529799193035</v>
      </c>
      <c r="G14" s="174"/>
      <c r="H14" s="174"/>
      <c r="I14" s="174"/>
      <c r="J14" s="175"/>
      <c r="K14" s="174"/>
      <c r="L14" s="174"/>
      <c r="M14" s="176">
        <v>349407.53711827699</v>
      </c>
      <c r="N14" s="177">
        <v>1.9330720433071391</v>
      </c>
      <c r="O14" s="178"/>
      <c r="P14" s="178"/>
      <c r="Q14" s="174"/>
      <c r="R14" s="174"/>
      <c r="S14" s="174"/>
      <c r="T14" s="174"/>
      <c r="U14" s="174"/>
      <c r="V14" s="174"/>
      <c r="W14" s="173"/>
      <c r="X14" s="174"/>
      <c r="Y14" s="174"/>
      <c r="Z14" s="174"/>
      <c r="AA14" s="173"/>
      <c r="AB14" s="173"/>
      <c r="AC14" s="176">
        <v>0</v>
      </c>
      <c r="AD14" s="177">
        <v>0</v>
      </c>
      <c r="AE14" s="173">
        <v>1506256.1561466746</v>
      </c>
      <c r="AF14" s="174">
        <v>8.3332537400896918</v>
      </c>
      <c r="AG14" s="174"/>
      <c r="AH14" s="174"/>
      <c r="AI14" s="179"/>
      <c r="AJ14" s="179"/>
      <c r="AK14" s="180">
        <v>1506256.1561466746</v>
      </c>
      <c r="AL14" s="181">
        <v>8.3332537400896918</v>
      </c>
      <c r="AM14" s="173"/>
      <c r="AN14" s="175"/>
      <c r="AO14" s="174"/>
      <c r="AP14" s="209"/>
      <c r="AQ14" s="176">
        <v>1506256.1561466746</v>
      </c>
      <c r="AR14" s="177">
        <v>8.3332537400896918</v>
      </c>
      <c r="AS14" s="182">
        <v>1855663.6932649517</v>
      </c>
      <c r="AT14" s="183">
        <v>10.266325783396832</v>
      </c>
      <c r="AU14" s="184"/>
      <c r="AV14" s="174"/>
      <c r="AW14" s="174"/>
      <c r="AX14" s="175"/>
      <c r="AY14" s="185">
        <v>349407.53711827699</v>
      </c>
      <c r="AZ14" s="186">
        <v>1.9330720433071391</v>
      </c>
    </row>
    <row r="15" spans="1:52" s="170" customFormat="1" x14ac:dyDescent="0.2">
      <c r="A15" s="171" t="s">
        <v>53</v>
      </c>
      <c r="B15" s="172">
        <v>3142149.4555672933</v>
      </c>
      <c r="C15" s="173">
        <v>261537.1997269867</v>
      </c>
      <c r="D15" s="174">
        <v>8.3235124052928899</v>
      </c>
      <c r="E15" s="174">
        <v>218658.43738995865</v>
      </c>
      <c r="F15" s="174">
        <v>6.9588808706262313</v>
      </c>
      <c r="G15" s="174">
        <v>3242.4392794976402</v>
      </c>
      <c r="H15" s="174">
        <v>0.10319175855090701</v>
      </c>
      <c r="I15" s="174"/>
      <c r="J15" s="175"/>
      <c r="K15" s="174">
        <v>1384.5555198100001</v>
      </c>
      <c r="L15" s="174">
        <v>4.4063961291110135E-2</v>
      </c>
      <c r="M15" s="176">
        <v>484822.63191625278</v>
      </c>
      <c r="N15" s="177">
        <v>15.429648995761132</v>
      </c>
      <c r="O15" s="178"/>
      <c r="P15" s="178"/>
      <c r="Q15" s="174">
        <v>40.504569426300002</v>
      </c>
      <c r="R15" s="174">
        <v>1.2890720189815789E-3</v>
      </c>
      <c r="S15" s="174"/>
      <c r="T15" s="174"/>
      <c r="U15" s="174">
        <v>611.85875406823811</v>
      </c>
      <c r="V15" s="174">
        <v>1.9472617796207636E-2</v>
      </c>
      <c r="W15" s="173"/>
      <c r="X15" s="174"/>
      <c r="Y15" s="174"/>
      <c r="Z15" s="174"/>
      <c r="AA15" s="173"/>
      <c r="AB15" s="173"/>
      <c r="AC15" s="176">
        <v>652.36332349453812</v>
      </c>
      <c r="AD15" s="177">
        <v>2.0761689815189215E-2</v>
      </c>
      <c r="AE15" s="173">
        <v>81728.503531407681</v>
      </c>
      <c r="AF15" s="174">
        <v>2.6010380692299746</v>
      </c>
      <c r="AG15" s="174">
        <v>3910.5135014071002</v>
      </c>
      <c r="AH15" s="174">
        <v>0.12445345317608657</v>
      </c>
      <c r="AI15" s="179"/>
      <c r="AJ15" s="179"/>
      <c r="AK15" s="180">
        <v>85639.017032814794</v>
      </c>
      <c r="AL15" s="181">
        <v>2.7254915224060614</v>
      </c>
      <c r="AM15" s="173">
        <v>1547.0748228299999</v>
      </c>
      <c r="AN15" s="175">
        <v>4.9236194672054083E-2</v>
      </c>
      <c r="AO15" s="174"/>
      <c r="AP15" s="209"/>
      <c r="AQ15" s="176">
        <v>87186.091855644787</v>
      </c>
      <c r="AR15" s="177">
        <v>2.7747277170781155</v>
      </c>
      <c r="AS15" s="182">
        <v>572661.08709539217</v>
      </c>
      <c r="AT15" s="183">
        <v>18.225138402654441</v>
      </c>
      <c r="AU15" s="184">
        <v>1454.2003294590472</v>
      </c>
      <c r="AV15" s="174">
        <v>4.628043159699103E-2</v>
      </c>
      <c r="AW15" s="174">
        <v>339.51620162954998</v>
      </c>
      <c r="AX15" s="175">
        <v>1.0805221280228781E-2</v>
      </c>
      <c r="AY15" s="185">
        <v>486616.34844734136</v>
      </c>
      <c r="AZ15" s="186">
        <v>15.486734648638354</v>
      </c>
    </row>
    <row r="16" spans="1:52" s="170" customFormat="1" x14ac:dyDescent="0.2">
      <c r="A16" s="171" t="s">
        <v>56</v>
      </c>
      <c r="B16" s="172">
        <v>15628965.549980465</v>
      </c>
      <c r="C16" s="173"/>
      <c r="D16" s="174"/>
      <c r="E16" s="174">
        <v>1845737.3881605563</v>
      </c>
      <c r="F16" s="174">
        <v>11.809722033476895</v>
      </c>
      <c r="G16" s="174"/>
      <c r="H16" s="174"/>
      <c r="I16" s="174"/>
      <c r="J16" s="175"/>
      <c r="K16" s="174"/>
      <c r="L16" s="174"/>
      <c r="M16" s="176">
        <v>1845737.3881605563</v>
      </c>
      <c r="N16" s="177">
        <v>11.809722033476895</v>
      </c>
      <c r="O16" s="178"/>
      <c r="P16" s="178"/>
      <c r="Q16" s="174"/>
      <c r="R16" s="174"/>
      <c r="S16" s="174"/>
      <c r="T16" s="174"/>
      <c r="U16" s="174"/>
      <c r="V16" s="174"/>
      <c r="W16" s="173"/>
      <c r="X16" s="174"/>
      <c r="Y16" s="174"/>
      <c r="Z16" s="174"/>
      <c r="AA16" s="173"/>
      <c r="AB16" s="173"/>
      <c r="AC16" s="176">
        <v>0</v>
      </c>
      <c r="AD16" s="177">
        <v>0</v>
      </c>
      <c r="AE16" s="173"/>
      <c r="AF16" s="174"/>
      <c r="AG16" s="174"/>
      <c r="AH16" s="174"/>
      <c r="AI16" s="179"/>
      <c r="AJ16" s="179"/>
      <c r="AK16" s="180">
        <v>0</v>
      </c>
      <c r="AL16" s="181">
        <v>0</v>
      </c>
      <c r="AM16" s="173"/>
      <c r="AN16" s="175"/>
      <c r="AO16" s="174"/>
      <c r="AP16" s="209"/>
      <c r="AQ16" s="176">
        <v>0</v>
      </c>
      <c r="AR16" s="177">
        <v>0</v>
      </c>
      <c r="AS16" s="182">
        <v>1845737.3881605563</v>
      </c>
      <c r="AT16" s="183">
        <v>11.809722033476895</v>
      </c>
      <c r="AU16" s="184"/>
      <c r="AV16" s="174"/>
      <c r="AW16" s="174"/>
      <c r="AX16" s="175"/>
      <c r="AY16" s="185">
        <v>1845737.3881605563</v>
      </c>
      <c r="AZ16" s="186">
        <v>11.809722033476895</v>
      </c>
    </row>
    <row r="17" spans="1:52" s="170" customFormat="1" x14ac:dyDescent="0.2">
      <c r="A17" s="171" t="s">
        <v>59</v>
      </c>
      <c r="B17" s="172">
        <v>29539549.227135919</v>
      </c>
      <c r="C17" s="173">
        <v>769691.05793300003</v>
      </c>
      <c r="D17" s="174">
        <v>2.6056289891720441</v>
      </c>
      <c r="E17" s="174">
        <v>17733.407001989999</v>
      </c>
      <c r="F17" s="174">
        <v>6.0032761047347193E-2</v>
      </c>
      <c r="G17" s="174"/>
      <c r="H17" s="174"/>
      <c r="I17" s="174"/>
      <c r="J17" s="175"/>
      <c r="K17" s="174"/>
      <c r="L17" s="174"/>
      <c r="M17" s="176">
        <v>787424.46493499004</v>
      </c>
      <c r="N17" s="177">
        <v>2.6656617502193916</v>
      </c>
      <c r="O17" s="178"/>
      <c r="P17" s="178"/>
      <c r="Q17" s="174">
        <v>218761.19915640712</v>
      </c>
      <c r="R17" s="174">
        <v>0.7405705397679071</v>
      </c>
      <c r="S17" s="174"/>
      <c r="T17" s="174"/>
      <c r="U17" s="174"/>
      <c r="V17" s="174"/>
      <c r="W17" s="173"/>
      <c r="X17" s="174"/>
      <c r="Y17" s="174"/>
      <c r="Z17" s="174"/>
      <c r="AA17" s="173"/>
      <c r="AB17" s="173"/>
      <c r="AC17" s="176">
        <v>218761.19915640712</v>
      </c>
      <c r="AD17" s="177">
        <v>0.7405705397679071</v>
      </c>
      <c r="AE17" s="173">
        <v>14476.174162581199</v>
      </c>
      <c r="AF17" s="174">
        <v>4.9006076738919727E-2</v>
      </c>
      <c r="AG17" s="174"/>
      <c r="AH17" s="174"/>
      <c r="AI17" s="179"/>
      <c r="AJ17" s="179"/>
      <c r="AK17" s="180">
        <v>14476.174162581199</v>
      </c>
      <c r="AL17" s="181">
        <v>4.9006076738919727E-2</v>
      </c>
      <c r="AM17" s="173"/>
      <c r="AN17" s="175"/>
      <c r="AO17" s="174"/>
      <c r="AP17" s="209"/>
      <c r="AQ17" s="176">
        <v>14476.174162581199</v>
      </c>
      <c r="AR17" s="177">
        <v>4.9006076738919727E-2</v>
      </c>
      <c r="AS17" s="182">
        <v>1020661.8382539783</v>
      </c>
      <c r="AT17" s="183">
        <v>3.4552383667262183</v>
      </c>
      <c r="AU17" s="184"/>
      <c r="AV17" s="174"/>
      <c r="AW17" s="174"/>
      <c r="AX17" s="175"/>
      <c r="AY17" s="185">
        <v>787424.46493499004</v>
      </c>
      <c r="AZ17" s="186">
        <v>2.6656617502193916</v>
      </c>
    </row>
    <row r="18" spans="1:52" s="170" customFormat="1" x14ac:dyDescent="0.2">
      <c r="A18" s="171" t="s">
        <v>62</v>
      </c>
      <c r="B18" s="172">
        <v>21794221.631428793</v>
      </c>
      <c r="C18" s="173"/>
      <c r="D18" s="174"/>
      <c r="E18" s="174">
        <v>1844641.1081101599</v>
      </c>
      <c r="F18" s="174">
        <v>8.4638999240516952</v>
      </c>
      <c r="G18" s="174"/>
      <c r="H18" s="174"/>
      <c r="I18" s="174"/>
      <c r="J18" s="175"/>
      <c r="K18" s="174"/>
      <c r="L18" s="174"/>
      <c r="M18" s="176">
        <v>1844641.1081101599</v>
      </c>
      <c r="N18" s="177">
        <v>8.4638999240516952</v>
      </c>
      <c r="O18" s="178"/>
      <c r="P18" s="178"/>
      <c r="Q18" s="174"/>
      <c r="R18" s="174"/>
      <c r="S18" s="174"/>
      <c r="T18" s="174"/>
      <c r="U18" s="174"/>
      <c r="V18" s="174"/>
      <c r="W18" s="173"/>
      <c r="X18" s="174"/>
      <c r="Y18" s="174"/>
      <c r="Z18" s="174"/>
      <c r="AA18" s="173"/>
      <c r="AB18" s="173"/>
      <c r="AC18" s="176">
        <v>0</v>
      </c>
      <c r="AD18" s="177">
        <v>0</v>
      </c>
      <c r="AE18" s="173"/>
      <c r="AF18" s="174"/>
      <c r="AG18" s="174"/>
      <c r="AH18" s="174"/>
      <c r="AI18" s="179"/>
      <c r="AJ18" s="179"/>
      <c r="AK18" s="180">
        <v>0</v>
      </c>
      <c r="AL18" s="181">
        <v>0</v>
      </c>
      <c r="AM18" s="173"/>
      <c r="AN18" s="175"/>
      <c r="AO18" s="174"/>
      <c r="AP18" s="209"/>
      <c r="AQ18" s="176">
        <v>0</v>
      </c>
      <c r="AR18" s="177">
        <v>0</v>
      </c>
      <c r="AS18" s="182">
        <v>1844641.1081101599</v>
      </c>
      <c r="AT18" s="183">
        <v>8.4638999240516952</v>
      </c>
      <c r="AU18" s="184"/>
      <c r="AV18" s="174"/>
      <c r="AW18" s="174"/>
      <c r="AX18" s="175"/>
      <c r="AY18" s="185">
        <v>1844641.1081101599</v>
      </c>
      <c r="AZ18" s="186">
        <v>8.4638999240516952</v>
      </c>
    </row>
    <row r="19" spans="1:52" s="170" customFormat="1" x14ac:dyDescent="0.2">
      <c r="A19" s="171" t="s">
        <v>67</v>
      </c>
      <c r="B19" s="172">
        <v>1043042.9577304566</v>
      </c>
      <c r="C19" s="173">
        <v>3525.94853435</v>
      </c>
      <c r="D19" s="174">
        <v>0.33804442168154464</v>
      </c>
      <c r="E19" s="174">
        <v>111101.569047</v>
      </c>
      <c r="F19" s="174">
        <v>10.651677212676306</v>
      </c>
      <c r="G19" s="174"/>
      <c r="H19" s="174"/>
      <c r="I19" s="174"/>
      <c r="J19" s="175"/>
      <c r="K19" s="174"/>
      <c r="L19" s="174"/>
      <c r="M19" s="176">
        <v>114627.51758135</v>
      </c>
      <c r="N19" s="177">
        <v>10.989721634357851</v>
      </c>
      <c r="O19" s="178"/>
      <c r="P19" s="178"/>
      <c r="Q19" s="174"/>
      <c r="R19" s="174"/>
      <c r="S19" s="174"/>
      <c r="T19" s="174"/>
      <c r="U19" s="174"/>
      <c r="V19" s="174"/>
      <c r="W19" s="173"/>
      <c r="X19" s="174"/>
      <c r="Y19" s="174"/>
      <c r="Z19" s="174"/>
      <c r="AA19" s="173"/>
      <c r="AB19" s="173"/>
      <c r="AC19" s="176">
        <v>0</v>
      </c>
      <c r="AD19" s="177">
        <v>0</v>
      </c>
      <c r="AE19" s="173">
        <v>100.25548731550001</v>
      </c>
      <c r="AF19" s="174">
        <v>9.6118272572056473E-3</v>
      </c>
      <c r="AG19" s="174"/>
      <c r="AH19" s="174"/>
      <c r="AI19" s="179"/>
      <c r="AJ19" s="179"/>
      <c r="AK19" s="180">
        <v>100.25548731550001</v>
      </c>
      <c r="AL19" s="181">
        <v>9.6118272572056473E-3</v>
      </c>
      <c r="AM19" s="173"/>
      <c r="AN19" s="175"/>
      <c r="AO19" s="174"/>
      <c r="AP19" s="209"/>
      <c r="AQ19" s="176">
        <v>100.25548731550001</v>
      </c>
      <c r="AR19" s="177">
        <v>9.6118272572056473E-3</v>
      </c>
      <c r="AS19" s="182">
        <v>114727.7730686655</v>
      </c>
      <c r="AT19" s="183">
        <v>10.999333461615056</v>
      </c>
      <c r="AU19" s="184"/>
      <c r="AV19" s="174"/>
      <c r="AW19" s="174"/>
      <c r="AX19" s="175"/>
      <c r="AY19" s="185">
        <v>114627.51758135</v>
      </c>
      <c r="AZ19" s="186">
        <v>10.989721634357851</v>
      </c>
    </row>
    <row r="20" spans="1:52" s="170" customFormat="1" x14ac:dyDescent="0.2">
      <c r="A20" s="171" t="s">
        <v>68</v>
      </c>
      <c r="B20" s="172">
        <v>15.6530325894039</v>
      </c>
      <c r="C20" s="173"/>
      <c r="D20" s="174"/>
      <c r="E20" s="174">
        <v>7.37042934754</v>
      </c>
      <c r="F20" s="174">
        <v>47.086271017727952</v>
      </c>
      <c r="G20" s="174"/>
      <c r="H20" s="174"/>
      <c r="I20" s="174"/>
      <c r="J20" s="175"/>
      <c r="K20" s="174"/>
      <c r="L20" s="174"/>
      <c r="M20" s="176">
        <v>7.37042934754</v>
      </c>
      <c r="N20" s="177">
        <v>47.086271017727952</v>
      </c>
      <c r="O20" s="178"/>
      <c r="P20" s="178"/>
      <c r="Q20" s="174"/>
      <c r="R20" s="174"/>
      <c r="S20" s="174"/>
      <c r="T20" s="174"/>
      <c r="U20" s="174">
        <v>4.9836402153899999E-2</v>
      </c>
      <c r="V20" s="174">
        <v>0.318381769598027</v>
      </c>
      <c r="W20" s="173"/>
      <c r="X20" s="174"/>
      <c r="Y20" s="174"/>
      <c r="Z20" s="174"/>
      <c r="AA20" s="173"/>
      <c r="AB20" s="173"/>
      <c r="AC20" s="176">
        <v>4.9836402153899999E-2</v>
      </c>
      <c r="AD20" s="177">
        <v>0.318381769598027</v>
      </c>
      <c r="AE20" s="173"/>
      <c r="AF20" s="174"/>
      <c r="AG20" s="174"/>
      <c r="AH20" s="174"/>
      <c r="AI20" s="179"/>
      <c r="AJ20" s="179"/>
      <c r="AK20" s="180">
        <v>0</v>
      </c>
      <c r="AL20" s="181">
        <v>0</v>
      </c>
      <c r="AM20" s="173"/>
      <c r="AN20" s="175"/>
      <c r="AO20" s="174"/>
      <c r="AP20" s="209"/>
      <c r="AQ20" s="176">
        <v>0</v>
      </c>
      <c r="AR20" s="177">
        <v>0</v>
      </c>
      <c r="AS20" s="182">
        <v>7.4202657496939004</v>
      </c>
      <c r="AT20" s="183">
        <v>47.404652787325986</v>
      </c>
      <c r="AU20" s="184"/>
      <c r="AV20" s="174"/>
      <c r="AW20" s="174"/>
      <c r="AX20" s="175"/>
      <c r="AY20" s="185">
        <v>7.37042934754</v>
      </c>
      <c r="AZ20" s="186">
        <v>47.086271017727952</v>
      </c>
    </row>
    <row r="21" spans="1:52" s="170" customFormat="1" x14ac:dyDescent="0.2">
      <c r="A21" s="171" t="s">
        <v>70</v>
      </c>
      <c r="B21" s="172">
        <v>4509074.8305256842</v>
      </c>
      <c r="C21" s="173">
        <v>421136.23806118296</v>
      </c>
      <c r="D21" s="174">
        <v>9.339748260777597</v>
      </c>
      <c r="E21" s="174">
        <v>120745.43403348381</v>
      </c>
      <c r="F21" s="174">
        <v>2.6778316743837864</v>
      </c>
      <c r="G21" s="174">
        <v>34494.208383520308</v>
      </c>
      <c r="H21" s="174">
        <v>0.7649952524628838</v>
      </c>
      <c r="I21" s="174"/>
      <c r="J21" s="175"/>
      <c r="K21" s="174">
        <v>58736.476828119419</v>
      </c>
      <c r="L21" s="174">
        <v>1.3026281229684473</v>
      </c>
      <c r="M21" s="176">
        <v>635112.35730630672</v>
      </c>
      <c r="N21" s="177">
        <v>14.085203310592719</v>
      </c>
      <c r="O21" s="178"/>
      <c r="P21" s="178"/>
      <c r="Q21" s="174"/>
      <c r="R21" s="174"/>
      <c r="S21" s="174"/>
      <c r="T21" s="174"/>
      <c r="U21" s="174">
        <v>7854.4371329701662</v>
      </c>
      <c r="V21" s="174">
        <v>0.17419176722898758</v>
      </c>
      <c r="W21" s="173">
        <v>1046183.5258278261</v>
      </c>
      <c r="X21" s="174">
        <v>23.201733507400192</v>
      </c>
      <c r="Y21" s="174">
        <v>63251.516872560373</v>
      </c>
      <c r="Z21" s="174">
        <v>1.4027604164907215</v>
      </c>
      <c r="AA21" s="173">
        <v>373.46735134723701</v>
      </c>
      <c r="AB21" s="173">
        <v>8.2825716002521265E-3</v>
      </c>
      <c r="AC21" s="176">
        <v>1117662.947184704</v>
      </c>
      <c r="AD21" s="177">
        <v>24.786968262720158</v>
      </c>
      <c r="AE21" s="173">
        <v>4.8001237707089999</v>
      </c>
      <c r="AF21" s="174">
        <v>1.0645473741559939E-4</v>
      </c>
      <c r="AG21" s="174">
        <v>6822.6797981371174</v>
      </c>
      <c r="AH21" s="174">
        <v>0.15130997054980577</v>
      </c>
      <c r="AI21" s="179">
        <v>3490.4834594826011</v>
      </c>
      <c r="AJ21" s="179">
        <v>7.7410191462173358E-2</v>
      </c>
      <c r="AK21" s="180">
        <v>10317.963381390435</v>
      </c>
      <c r="AL21" s="181">
        <v>0.22882661674939489</v>
      </c>
      <c r="AM21" s="173">
        <v>17869.819053902953</v>
      </c>
      <c r="AN21" s="175">
        <v>0.39630788411244056</v>
      </c>
      <c r="AO21" s="174"/>
      <c r="AP21" s="209"/>
      <c r="AQ21" s="176">
        <v>28187.782435293389</v>
      </c>
      <c r="AR21" s="177">
        <v>0.62513450086183542</v>
      </c>
      <c r="AS21" s="182">
        <v>1780963.0869263043</v>
      </c>
      <c r="AT21" s="183">
        <v>39.497306074174716</v>
      </c>
      <c r="AU21" s="184">
        <v>3496.449521222773</v>
      </c>
      <c r="AV21" s="174">
        <v>7.7542503787082731E-2</v>
      </c>
      <c r="AW21" s="174">
        <v>2908.1575358093523</v>
      </c>
      <c r="AX21" s="175">
        <v>6.4495659200898836E-2</v>
      </c>
      <c r="AY21" s="185">
        <v>641516.96436333924</v>
      </c>
      <c r="AZ21" s="186">
        <v>14.22724147358071</v>
      </c>
    </row>
    <row r="22" spans="1:52" s="170" customFormat="1" x14ac:dyDescent="0.2">
      <c r="A22" s="171" t="s">
        <v>73</v>
      </c>
      <c r="B22" s="172">
        <v>11089900.17359524</v>
      </c>
      <c r="C22" s="173">
        <v>514038.11779888999</v>
      </c>
      <c r="D22" s="174">
        <v>4.6351915684759835</v>
      </c>
      <c r="E22" s="174"/>
      <c r="F22" s="174"/>
      <c r="G22" s="174"/>
      <c r="H22" s="174"/>
      <c r="I22" s="174"/>
      <c r="J22" s="175"/>
      <c r="K22" s="174"/>
      <c r="L22" s="174"/>
      <c r="M22" s="176">
        <v>514038.11779888999</v>
      </c>
      <c r="N22" s="177">
        <v>4.6351915684759835</v>
      </c>
      <c r="O22" s="178"/>
      <c r="P22" s="178"/>
      <c r="Q22" s="174"/>
      <c r="R22" s="174"/>
      <c r="S22" s="174"/>
      <c r="T22" s="174"/>
      <c r="U22" s="174"/>
      <c r="V22" s="174"/>
      <c r="W22" s="173"/>
      <c r="X22" s="174"/>
      <c r="Y22" s="174"/>
      <c r="Z22" s="174"/>
      <c r="AA22" s="173"/>
      <c r="AB22" s="173"/>
      <c r="AC22" s="176">
        <v>0</v>
      </c>
      <c r="AD22" s="177">
        <v>0</v>
      </c>
      <c r="AE22" s="173"/>
      <c r="AF22" s="174"/>
      <c r="AG22" s="174"/>
      <c r="AH22" s="174"/>
      <c r="AI22" s="179"/>
      <c r="AJ22" s="179"/>
      <c r="AK22" s="180">
        <v>0</v>
      </c>
      <c r="AL22" s="181">
        <v>0</v>
      </c>
      <c r="AM22" s="173"/>
      <c r="AN22" s="175"/>
      <c r="AO22" s="174"/>
      <c r="AP22" s="209"/>
      <c r="AQ22" s="176">
        <v>0</v>
      </c>
      <c r="AR22" s="177">
        <v>0</v>
      </c>
      <c r="AS22" s="182">
        <v>514038.11779888999</v>
      </c>
      <c r="AT22" s="183">
        <v>4.6351915684759835</v>
      </c>
      <c r="AU22" s="184"/>
      <c r="AV22" s="174"/>
      <c r="AW22" s="174"/>
      <c r="AX22" s="175"/>
      <c r="AY22" s="185">
        <v>514038.11779888999</v>
      </c>
      <c r="AZ22" s="186">
        <v>4.6351915684759835</v>
      </c>
    </row>
    <row r="23" spans="1:52" s="170" customFormat="1" x14ac:dyDescent="0.2">
      <c r="A23" s="171" t="s">
        <v>76</v>
      </c>
      <c r="B23" s="172">
        <v>7397558.805478964</v>
      </c>
      <c r="C23" s="173">
        <v>224866.20922564232</v>
      </c>
      <c r="D23" s="174">
        <v>3.0397353388944515</v>
      </c>
      <c r="E23" s="174">
        <v>1105879.0097245588</v>
      </c>
      <c r="F23" s="174">
        <v>14.949242565067481</v>
      </c>
      <c r="G23" s="174">
        <v>1301.5833112</v>
      </c>
      <c r="H23" s="174">
        <v>1.7594768023148244E-2</v>
      </c>
      <c r="I23" s="174"/>
      <c r="J23" s="175"/>
      <c r="K23" s="174">
        <v>3.9997190015899999E-2</v>
      </c>
      <c r="L23" s="174">
        <v>5.4068093363821968E-7</v>
      </c>
      <c r="M23" s="176">
        <v>1332046.842258591</v>
      </c>
      <c r="N23" s="177">
        <v>18.006573212666012</v>
      </c>
      <c r="O23" s="178"/>
      <c r="P23" s="178"/>
      <c r="Q23" s="174"/>
      <c r="R23" s="174"/>
      <c r="S23" s="174"/>
      <c r="T23" s="174"/>
      <c r="U23" s="174">
        <v>776.0998914075999</v>
      </c>
      <c r="V23" s="174">
        <v>1.0491297356538557E-2</v>
      </c>
      <c r="W23" s="173"/>
      <c r="X23" s="174"/>
      <c r="Y23" s="174"/>
      <c r="Z23" s="174"/>
      <c r="AA23" s="173"/>
      <c r="AB23" s="173"/>
      <c r="AC23" s="176">
        <v>776.0998914075999</v>
      </c>
      <c r="AD23" s="177">
        <v>1.0491297356538557E-2</v>
      </c>
      <c r="AE23" s="173">
        <v>99.943446763400004</v>
      </c>
      <c r="AF23" s="174">
        <v>1.3510328121944418E-3</v>
      </c>
      <c r="AG23" s="174">
        <v>1673.1051830040999</v>
      </c>
      <c r="AH23" s="174">
        <v>2.2616990645142599E-2</v>
      </c>
      <c r="AI23" s="179"/>
      <c r="AJ23" s="179"/>
      <c r="AK23" s="180">
        <v>1773.0486297675</v>
      </c>
      <c r="AL23" s="181">
        <v>2.3968023457337041E-2</v>
      </c>
      <c r="AM23" s="173"/>
      <c r="AN23" s="175"/>
      <c r="AO23" s="174"/>
      <c r="AP23" s="209"/>
      <c r="AQ23" s="176">
        <v>1773.0486297675</v>
      </c>
      <c r="AR23" s="177">
        <v>2.3968023457337041E-2</v>
      </c>
      <c r="AS23" s="182">
        <v>1334595.9907797661</v>
      </c>
      <c r="AT23" s="183">
        <v>18.041032533479889</v>
      </c>
      <c r="AU23" s="184">
        <v>1990.7924620549934</v>
      </c>
      <c r="AV23" s="174">
        <v>2.691147869727677E-2</v>
      </c>
      <c r="AW23" s="174">
        <v>1310.483945695024</v>
      </c>
      <c r="AX23" s="175">
        <v>1.7715086559696162E-2</v>
      </c>
      <c r="AY23" s="185">
        <v>1335348.1186663406</v>
      </c>
      <c r="AZ23" s="186">
        <v>18.051199777922982</v>
      </c>
    </row>
    <row r="24" spans="1:52" s="170" customFormat="1" x14ac:dyDescent="0.2">
      <c r="A24" s="171" t="s">
        <v>79</v>
      </c>
      <c r="B24" s="172">
        <v>28120559.823578376</v>
      </c>
      <c r="C24" s="173">
        <v>60008.1240204571</v>
      </c>
      <c r="D24" s="174">
        <v>0.2133959081786907</v>
      </c>
      <c r="E24" s="174">
        <v>231950.06258848941</v>
      </c>
      <c r="F24" s="174">
        <v>0.82484155380863067</v>
      </c>
      <c r="G24" s="174">
        <v>1546.5273946699999</v>
      </c>
      <c r="H24" s="174">
        <v>5.4996323130568538E-3</v>
      </c>
      <c r="I24" s="174"/>
      <c r="J24" s="175"/>
      <c r="K24" s="174"/>
      <c r="L24" s="174"/>
      <c r="M24" s="176">
        <v>293504.71400361654</v>
      </c>
      <c r="N24" s="177">
        <v>1.0437370943003783</v>
      </c>
      <c r="O24" s="178"/>
      <c r="P24" s="178"/>
      <c r="Q24" s="174"/>
      <c r="R24" s="174"/>
      <c r="S24" s="174"/>
      <c r="T24" s="174"/>
      <c r="U24" s="174">
        <v>13238.480975823801</v>
      </c>
      <c r="V24" s="174">
        <v>4.7077586857725603E-2</v>
      </c>
      <c r="W24" s="173"/>
      <c r="X24" s="174"/>
      <c r="Y24" s="174"/>
      <c r="Z24" s="174"/>
      <c r="AA24" s="173"/>
      <c r="AB24" s="173"/>
      <c r="AC24" s="176">
        <v>13238.480975823801</v>
      </c>
      <c r="AD24" s="177">
        <v>4.7077586857725603E-2</v>
      </c>
      <c r="AE24" s="173">
        <v>1879776.4691711906</v>
      </c>
      <c r="AF24" s="174">
        <v>6.6847050021921888</v>
      </c>
      <c r="AG24" s="174"/>
      <c r="AH24" s="174"/>
      <c r="AI24" s="179"/>
      <c r="AJ24" s="179"/>
      <c r="AK24" s="180">
        <v>1879776.4691711906</v>
      </c>
      <c r="AL24" s="181">
        <v>6.6847050021921888</v>
      </c>
      <c r="AM24" s="173"/>
      <c r="AN24" s="175"/>
      <c r="AO24" s="174"/>
      <c r="AP24" s="209"/>
      <c r="AQ24" s="176">
        <v>1879776.4691711906</v>
      </c>
      <c r="AR24" s="177">
        <v>6.6847050021921888</v>
      </c>
      <c r="AS24" s="182">
        <v>2186519.6641506311</v>
      </c>
      <c r="AT24" s="183">
        <v>7.7755196833502929</v>
      </c>
      <c r="AU24" s="184"/>
      <c r="AV24" s="174"/>
      <c r="AW24" s="174"/>
      <c r="AX24" s="175"/>
      <c r="AY24" s="185">
        <v>293504.71400361654</v>
      </c>
      <c r="AZ24" s="186">
        <v>1.0437370943003783</v>
      </c>
    </row>
    <row r="25" spans="1:52" s="170" customFormat="1" x14ac:dyDescent="0.2">
      <c r="A25" s="171" t="s">
        <v>82</v>
      </c>
      <c r="B25" s="172">
        <v>8420100.2901901752</v>
      </c>
      <c r="C25" s="173">
        <v>1154096.3611138067</v>
      </c>
      <c r="D25" s="174">
        <v>13.706444357419173</v>
      </c>
      <c r="E25" s="174">
        <v>1338.9547719522359</v>
      </c>
      <c r="F25" s="174">
        <v>1.5901886269836751E-2</v>
      </c>
      <c r="G25" s="174">
        <v>63230.589084401996</v>
      </c>
      <c r="H25" s="174">
        <v>0.75094817051132634</v>
      </c>
      <c r="I25" s="174"/>
      <c r="J25" s="175"/>
      <c r="K25" s="174"/>
      <c r="L25" s="174"/>
      <c r="M25" s="176">
        <v>1218665.9049701612</v>
      </c>
      <c r="N25" s="177">
        <v>14.473294414200339</v>
      </c>
      <c r="O25" s="178"/>
      <c r="P25" s="178"/>
      <c r="Q25" s="174"/>
      <c r="R25" s="174"/>
      <c r="S25" s="174"/>
      <c r="T25" s="174"/>
      <c r="U25" s="174">
        <v>0.20241697804270001</v>
      </c>
      <c r="V25" s="174">
        <v>2.403973480915965E-6</v>
      </c>
      <c r="W25" s="173"/>
      <c r="X25" s="174"/>
      <c r="Y25" s="174"/>
      <c r="Z25" s="174"/>
      <c r="AA25" s="173"/>
      <c r="AB25" s="173"/>
      <c r="AC25" s="176">
        <v>0.20241697804270001</v>
      </c>
      <c r="AD25" s="177">
        <v>2.403973480915965E-6</v>
      </c>
      <c r="AE25" s="173">
        <v>35138.947358703401</v>
      </c>
      <c r="AF25" s="174">
        <v>0.41732219507696333</v>
      </c>
      <c r="AG25" s="174"/>
      <c r="AH25" s="174"/>
      <c r="AI25" s="179"/>
      <c r="AJ25" s="179"/>
      <c r="AK25" s="180">
        <v>35138.947358703401</v>
      </c>
      <c r="AL25" s="181">
        <v>0.41732219507696333</v>
      </c>
      <c r="AM25" s="173"/>
      <c r="AN25" s="175"/>
      <c r="AO25" s="174"/>
      <c r="AP25" s="209"/>
      <c r="AQ25" s="176">
        <v>35138.947358703401</v>
      </c>
      <c r="AR25" s="177">
        <v>0.41732219507696333</v>
      </c>
      <c r="AS25" s="182">
        <v>1253805.0547458427</v>
      </c>
      <c r="AT25" s="183">
        <v>14.890619013250783</v>
      </c>
      <c r="AU25" s="184"/>
      <c r="AV25" s="174"/>
      <c r="AW25" s="174"/>
      <c r="AX25" s="175"/>
      <c r="AY25" s="185">
        <v>1218665.9049701612</v>
      </c>
      <c r="AZ25" s="186">
        <v>14.473294414200339</v>
      </c>
    </row>
    <row r="26" spans="1:52" s="170" customFormat="1" x14ac:dyDescent="0.2">
      <c r="A26" s="171" t="s">
        <v>85</v>
      </c>
      <c r="B26" s="172">
        <v>13736047.629929822</v>
      </c>
      <c r="C26" s="173"/>
      <c r="D26" s="174"/>
      <c r="E26" s="174">
        <v>2210293.0553884339</v>
      </c>
      <c r="F26" s="174">
        <v>16.091186598482452</v>
      </c>
      <c r="G26" s="174"/>
      <c r="H26" s="174"/>
      <c r="I26" s="174"/>
      <c r="J26" s="175"/>
      <c r="K26" s="174"/>
      <c r="L26" s="174"/>
      <c r="M26" s="176">
        <v>2210293.0553884339</v>
      </c>
      <c r="N26" s="177">
        <v>16.091186598482452</v>
      </c>
      <c r="O26" s="178"/>
      <c r="P26" s="178"/>
      <c r="Q26" s="174"/>
      <c r="R26" s="174"/>
      <c r="S26" s="174"/>
      <c r="T26" s="174"/>
      <c r="U26" s="174"/>
      <c r="V26" s="174"/>
      <c r="W26" s="173"/>
      <c r="X26" s="174"/>
      <c r="Y26" s="174"/>
      <c r="Z26" s="174"/>
      <c r="AA26" s="173"/>
      <c r="AB26" s="173"/>
      <c r="AC26" s="176">
        <v>0</v>
      </c>
      <c r="AD26" s="177">
        <v>0</v>
      </c>
      <c r="AE26" s="173">
        <v>137.38357498669998</v>
      </c>
      <c r="AF26" s="174">
        <v>1.0001681610898861E-3</v>
      </c>
      <c r="AG26" s="174"/>
      <c r="AH26" s="174"/>
      <c r="AI26" s="179"/>
      <c r="AJ26" s="179"/>
      <c r="AK26" s="180">
        <v>137.38357498669998</v>
      </c>
      <c r="AL26" s="181">
        <v>1.0001681610898861E-3</v>
      </c>
      <c r="AM26" s="173"/>
      <c r="AN26" s="175"/>
      <c r="AO26" s="174"/>
      <c r="AP26" s="209"/>
      <c r="AQ26" s="176">
        <v>137.38357498669998</v>
      </c>
      <c r="AR26" s="177">
        <v>1.0001681610898861E-3</v>
      </c>
      <c r="AS26" s="182">
        <v>2210430.4389634207</v>
      </c>
      <c r="AT26" s="183">
        <v>16.092186766643543</v>
      </c>
      <c r="AU26" s="184"/>
      <c r="AV26" s="174"/>
      <c r="AW26" s="174"/>
      <c r="AX26" s="175"/>
      <c r="AY26" s="185">
        <v>2210293.0553884339</v>
      </c>
      <c r="AZ26" s="186">
        <v>16.091186598482452</v>
      </c>
    </row>
    <row r="27" spans="1:52" s="170" customFormat="1" x14ac:dyDescent="0.2">
      <c r="A27" s="171" t="s">
        <v>88</v>
      </c>
      <c r="B27" s="172">
        <v>5497881.0874149725</v>
      </c>
      <c r="C27" s="173">
        <v>243830.88063699999</v>
      </c>
      <c r="D27" s="174">
        <v>4.4349973518915435</v>
      </c>
      <c r="E27" s="174"/>
      <c r="F27" s="174"/>
      <c r="G27" s="174"/>
      <c r="H27" s="174"/>
      <c r="I27" s="174"/>
      <c r="J27" s="175"/>
      <c r="K27" s="174">
        <v>633785.55272586807</v>
      </c>
      <c r="L27" s="174">
        <v>11.52781485537486</v>
      </c>
      <c r="M27" s="176">
        <v>877616.43336286803</v>
      </c>
      <c r="N27" s="177">
        <v>15.962812207266403</v>
      </c>
      <c r="O27" s="178"/>
      <c r="P27" s="178"/>
      <c r="Q27" s="174"/>
      <c r="R27" s="174"/>
      <c r="S27" s="174"/>
      <c r="T27" s="174"/>
      <c r="U27" s="174">
        <v>16040.741434380001</v>
      </c>
      <c r="V27" s="174">
        <v>0.2917622476611646</v>
      </c>
      <c r="W27" s="173"/>
      <c r="X27" s="174"/>
      <c r="Y27" s="174"/>
      <c r="Z27" s="174"/>
      <c r="AA27" s="173"/>
      <c r="AB27" s="173"/>
      <c r="AC27" s="176">
        <v>16040.741434380001</v>
      </c>
      <c r="AD27" s="177">
        <v>0.2917622476611646</v>
      </c>
      <c r="AE27" s="173">
        <v>46872.546105469999</v>
      </c>
      <c r="AF27" s="174">
        <v>0.85255656425098891</v>
      </c>
      <c r="AG27" s="174"/>
      <c r="AH27" s="174"/>
      <c r="AI27" s="179"/>
      <c r="AJ27" s="179"/>
      <c r="AK27" s="180">
        <v>46872.546105469999</v>
      </c>
      <c r="AL27" s="181">
        <v>0.85255656425098891</v>
      </c>
      <c r="AM27" s="173"/>
      <c r="AN27" s="175"/>
      <c r="AO27" s="174"/>
      <c r="AP27" s="209"/>
      <c r="AQ27" s="176">
        <v>46872.546105469999</v>
      </c>
      <c r="AR27" s="177">
        <v>0.85255656425098891</v>
      </c>
      <c r="AS27" s="182">
        <v>940529.72090271802</v>
      </c>
      <c r="AT27" s="183">
        <v>17.107131019178556</v>
      </c>
      <c r="AU27" s="184"/>
      <c r="AV27" s="174"/>
      <c r="AW27" s="174"/>
      <c r="AX27" s="175"/>
      <c r="AY27" s="185">
        <v>877616.43336286803</v>
      </c>
      <c r="AZ27" s="186">
        <v>15.962812207266403</v>
      </c>
    </row>
    <row r="28" spans="1:52" s="170" customFormat="1" x14ac:dyDescent="0.2">
      <c r="A28" s="171" t="s">
        <v>91</v>
      </c>
      <c r="B28" s="172">
        <v>17823125.817040272</v>
      </c>
      <c r="C28" s="173">
        <v>867808.44536425464</v>
      </c>
      <c r="D28" s="174">
        <v>4.8690025210648704</v>
      </c>
      <c r="E28" s="174">
        <v>117966.7431356739</v>
      </c>
      <c r="F28" s="174">
        <v>0.66187460239375451</v>
      </c>
      <c r="G28" s="174">
        <v>147619.71409475902</v>
      </c>
      <c r="H28" s="174">
        <v>0.82824817380587235</v>
      </c>
      <c r="I28" s="174"/>
      <c r="J28" s="175"/>
      <c r="K28" s="174">
        <v>3066.239911027109</v>
      </c>
      <c r="L28" s="174">
        <v>1.7203715793194643E-2</v>
      </c>
      <c r="M28" s="176">
        <v>1136461.1425057147</v>
      </c>
      <c r="N28" s="177">
        <v>6.3763290130576928</v>
      </c>
      <c r="O28" s="178"/>
      <c r="P28" s="178"/>
      <c r="Q28" s="174"/>
      <c r="R28" s="174"/>
      <c r="S28" s="174">
        <v>113.62786327804659</v>
      </c>
      <c r="T28" s="174">
        <v>6.3753050079133513E-4</v>
      </c>
      <c r="U28" s="174">
        <v>4884.7771865595441</v>
      </c>
      <c r="V28" s="174">
        <v>2.7406961251933277E-2</v>
      </c>
      <c r="W28" s="173"/>
      <c r="X28" s="174"/>
      <c r="Y28" s="174"/>
      <c r="Z28" s="174"/>
      <c r="AA28" s="173"/>
      <c r="AB28" s="173"/>
      <c r="AC28" s="176">
        <v>4998.4050498375909</v>
      </c>
      <c r="AD28" s="177">
        <v>2.8044491752724617E-2</v>
      </c>
      <c r="AE28" s="173">
        <v>664659.18058278621</v>
      </c>
      <c r="AF28" s="174">
        <v>3.7291953577936439</v>
      </c>
      <c r="AG28" s="174"/>
      <c r="AH28" s="174"/>
      <c r="AI28" s="179"/>
      <c r="AJ28" s="179"/>
      <c r="AK28" s="180">
        <v>664659.18058278621</v>
      </c>
      <c r="AL28" s="181">
        <v>3.7291953577936439</v>
      </c>
      <c r="AM28" s="173"/>
      <c r="AN28" s="175"/>
      <c r="AO28" s="174"/>
      <c r="AP28" s="209"/>
      <c r="AQ28" s="176">
        <v>664659.18058278621</v>
      </c>
      <c r="AR28" s="177">
        <v>3.7291953577936439</v>
      </c>
      <c r="AS28" s="182">
        <v>1806118.728138339</v>
      </c>
      <c r="AT28" s="183">
        <v>10.133568862604063</v>
      </c>
      <c r="AU28" s="184"/>
      <c r="AV28" s="174"/>
      <c r="AW28" s="174"/>
      <c r="AX28" s="175"/>
      <c r="AY28" s="185">
        <v>1136461.1425057147</v>
      </c>
      <c r="AZ28" s="186">
        <v>6.3763290130576928</v>
      </c>
    </row>
    <row r="29" spans="1:52" s="170" customFormat="1" x14ac:dyDescent="0.2">
      <c r="A29" s="171" t="s">
        <v>96</v>
      </c>
      <c r="B29" s="172">
        <v>1525797.6044785343</v>
      </c>
      <c r="C29" s="173">
        <v>77394.278641424069</v>
      </c>
      <c r="D29" s="174">
        <v>5.0723817113263063</v>
      </c>
      <c r="E29" s="174">
        <v>82630.590890617896</v>
      </c>
      <c r="F29" s="174">
        <v>5.4155669564613209</v>
      </c>
      <c r="G29" s="174">
        <v>4738.2783783751156</v>
      </c>
      <c r="H29" s="174">
        <v>0.31054435820762072</v>
      </c>
      <c r="I29" s="174">
        <v>6.1637057336399996</v>
      </c>
      <c r="J29" s="175">
        <v>4.0396614305516257E-4</v>
      </c>
      <c r="K29" s="174">
        <v>533.63349311607999</v>
      </c>
      <c r="L29" s="174">
        <v>3.4974068090666444E-2</v>
      </c>
      <c r="M29" s="176">
        <v>165302.94510926676</v>
      </c>
      <c r="N29" s="177">
        <v>10.833871060228967</v>
      </c>
      <c r="O29" s="178"/>
      <c r="P29" s="178"/>
      <c r="Q29" s="174"/>
      <c r="R29" s="174"/>
      <c r="S29" s="174">
        <v>342.91301079359999</v>
      </c>
      <c r="T29" s="174">
        <v>2.2474344551798926E-2</v>
      </c>
      <c r="U29" s="174">
        <v>1261.9576563803696</v>
      </c>
      <c r="V29" s="174">
        <v>8.2708063813723434E-2</v>
      </c>
      <c r="W29" s="173">
        <v>78445.531507875421</v>
      </c>
      <c r="X29" s="174">
        <v>5.141280290231248</v>
      </c>
      <c r="Y29" s="174">
        <v>70.453251141899997</v>
      </c>
      <c r="Z29" s="174">
        <v>4.6174702945597111E-3</v>
      </c>
      <c r="AA29" s="173">
        <v>6279.7659969821552</v>
      </c>
      <c r="AB29" s="173">
        <v>0.41157267376418288</v>
      </c>
      <c r="AC29" s="176">
        <v>86400.621423173507</v>
      </c>
      <c r="AD29" s="177">
        <v>5.6626528426555165</v>
      </c>
      <c r="AE29" s="173">
        <v>29.560023938777</v>
      </c>
      <c r="AF29" s="174">
        <v>1.9373489545410321E-3</v>
      </c>
      <c r="AG29" s="174">
        <v>21052.991662405402</v>
      </c>
      <c r="AH29" s="174">
        <v>1.3798023801197798</v>
      </c>
      <c r="AI29" s="179">
        <v>5079.4331499173595</v>
      </c>
      <c r="AJ29" s="179">
        <v>0.33290346865194725</v>
      </c>
      <c r="AK29" s="180">
        <v>26161.984836261538</v>
      </c>
      <c r="AL29" s="181">
        <v>1.7146431977262682</v>
      </c>
      <c r="AM29" s="173">
        <v>2762.6982300160703</v>
      </c>
      <c r="AN29" s="175">
        <v>0.18106583873948776</v>
      </c>
      <c r="AO29" s="174">
        <v>19.052310111299999</v>
      </c>
      <c r="AP29" s="209">
        <v>1.2486787274653922E-3</v>
      </c>
      <c r="AQ29" s="176">
        <v>28943.735376388904</v>
      </c>
      <c r="AR29" s="177">
        <v>1.8969577151932211</v>
      </c>
      <c r="AS29" s="182">
        <v>280647.30190882948</v>
      </c>
      <c r="AT29" s="183">
        <v>18.393481618077725</v>
      </c>
      <c r="AU29" s="184">
        <v>3217.5901435333099</v>
      </c>
      <c r="AV29" s="174">
        <v>0.21087922369841267</v>
      </c>
      <c r="AW29" s="174">
        <v>417.44786113216799</v>
      </c>
      <c r="AX29" s="175">
        <v>2.735932078454386E-2</v>
      </c>
      <c r="AY29" s="185">
        <v>168937.98311393225</v>
      </c>
      <c r="AZ29" s="186">
        <v>11.072109604711924</v>
      </c>
    </row>
    <row r="30" spans="1:52" s="170" customFormat="1" x14ac:dyDescent="0.2">
      <c r="A30" s="171" t="s">
        <v>99</v>
      </c>
      <c r="B30" s="172">
        <v>3016140.4293503701</v>
      </c>
      <c r="C30" s="173"/>
      <c r="D30" s="174"/>
      <c r="E30" s="174"/>
      <c r="F30" s="174"/>
      <c r="G30" s="174"/>
      <c r="H30" s="174"/>
      <c r="I30" s="174"/>
      <c r="J30" s="175"/>
      <c r="K30" s="174"/>
      <c r="L30" s="174"/>
      <c r="M30" s="176">
        <v>0</v>
      </c>
      <c r="N30" s="177">
        <v>0</v>
      </c>
      <c r="O30" s="178"/>
      <c r="P30" s="178"/>
      <c r="Q30" s="174"/>
      <c r="R30" s="174"/>
      <c r="S30" s="174"/>
      <c r="T30" s="174"/>
      <c r="U30" s="174"/>
      <c r="V30" s="174"/>
      <c r="W30" s="173"/>
      <c r="X30" s="174"/>
      <c r="Y30" s="174"/>
      <c r="Z30" s="174"/>
      <c r="AA30" s="173"/>
      <c r="AB30" s="173"/>
      <c r="AC30" s="176">
        <v>0</v>
      </c>
      <c r="AD30" s="177">
        <v>0</v>
      </c>
      <c r="AE30" s="173"/>
      <c r="AF30" s="174"/>
      <c r="AG30" s="174"/>
      <c r="AH30" s="174"/>
      <c r="AI30" s="179"/>
      <c r="AJ30" s="179"/>
      <c r="AK30" s="180">
        <v>0</v>
      </c>
      <c r="AL30" s="181">
        <v>0</v>
      </c>
      <c r="AM30" s="173"/>
      <c r="AN30" s="175"/>
      <c r="AO30" s="174"/>
      <c r="AP30" s="209"/>
      <c r="AQ30" s="176">
        <v>0</v>
      </c>
      <c r="AR30" s="177">
        <v>0</v>
      </c>
      <c r="AS30" s="182">
        <v>0</v>
      </c>
      <c r="AT30" s="183">
        <v>0</v>
      </c>
      <c r="AU30" s="184"/>
      <c r="AV30" s="174"/>
      <c r="AW30" s="174"/>
      <c r="AX30" s="175"/>
      <c r="AY30" s="185">
        <v>0</v>
      </c>
      <c r="AZ30" s="186">
        <v>0</v>
      </c>
    </row>
    <row r="31" spans="1:52" s="170" customFormat="1" x14ac:dyDescent="0.2">
      <c r="A31" s="171" t="s">
        <v>101</v>
      </c>
      <c r="B31" s="172">
        <v>1890785.0824459423</v>
      </c>
      <c r="C31" s="173">
        <v>2066.3290521700001</v>
      </c>
      <c r="D31" s="174">
        <v>0.10928418419173119</v>
      </c>
      <c r="E31" s="174">
        <v>112640.64956183816</v>
      </c>
      <c r="F31" s="174">
        <v>5.957348119973787</v>
      </c>
      <c r="G31" s="174"/>
      <c r="H31" s="174"/>
      <c r="I31" s="174"/>
      <c r="J31" s="175"/>
      <c r="K31" s="174">
        <v>140209.23484014726</v>
      </c>
      <c r="L31" s="174">
        <v>7.4153977700506761</v>
      </c>
      <c r="M31" s="176">
        <v>254916.21345415534</v>
      </c>
      <c r="N31" s="177">
        <v>13.482030074216192</v>
      </c>
      <c r="O31" s="178"/>
      <c r="P31" s="178"/>
      <c r="Q31" s="174"/>
      <c r="R31" s="174"/>
      <c r="S31" s="174"/>
      <c r="T31" s="174"/>
      <c r="U31" s="174">
        <v>15296.046200997122</v>
      </c>
      <c r="V31" s="174">
        <v>0.80897857419151897</v>
      </c>
      <c r="W31" s="173"/>
      <c r="X31" s="174"/>
      <c r="Y31" s="174"/>
      <c r="Z31" s="174"/>
      <c r="AA31" s="173"/>
      <c r="AB31" s="173"/>
      <c r="AC31" s="176">
        <v>15296.046200997122</v>
      </c>
      <c r="AD31" s="177">
        <v>0.80897857419151897</v>
      </c>
      <c r="AE31" s="173">
        <v>54431.349041950903</v>
      </c>
      <c r="AF31" s="174">
        <v>2.8787697526964755</v>
      </c>
      <c r="AG31" s="174"/>
      <c r="AH31" s="174"/>
      <c r="AI31" s="179"/>
      <c r="AJ31" s="179"/>
      <c r="AK31" s="180">
        <v>54431.349041950903</v>
      </c>
      <c r="AL31" s="181">
        <v>2.8787697526964755</v>
      </c>
      <c r="AM31" s="173"/>
      <c r="AN31" s="175"/>
      <c r="AO31" s="174"/>
      <c r="AP31" s="209"/>
      <c r="AQ31" s="176">
        <v>54431.349041950903</v>
      </c>
      <c r="AR31" s="177">
        <v>2.8787697526964755</v>
      </c>
      <c r="AS31" s="182">
        <v>324643.60869710351</v>
      </c>
      <c r="AT31" s="183">
        <v>17.169778401104193</v>
      </c>
      <c r="AU31" s="184"/>
      <c r="AV31" s="174"/>
      <c r="AW31" s="174"/>
      <c r="AX31" s="175"/>
      <c r="AY31" s="185">
        <v>254916.21345415534</v>
      </c>
      <c r="AZ31" s="186">
        <v>13.482030074216192</v>
      </c>
    </row>
    <row r="32" spans="1:52" s="170" customFormat="1" x14ac:dyDescent="0.2">
      <c r="A32" s="171" t="s">
        <v>103</v>
      </c>
      <c r="B32" s="172">
        <v>844771.22867295309</v>
      </c>
      <c r="C32" s="173">
        <v>382292.02683414199</v>
      </c>
      <c r="D32" s="174">
        <v>45.253911811684524</v>
      </c>
      <c r="E32" s="174">
        <v>12406.814855679981</v>
      </c>
      <c r="F32" s="174">
        <v>1.468659731128602</v>
      </c>
      <c r="G32" s="174">
        <v>37.455662698899999</v>
      </c>
      <c r="H32" s="174">
        <v>4.4338231970493256E-3</v>
      </c>
      <c r="I32" s="174">
        <v>1440.9492586848</v>
      </c>
      <c r="J32" s="175">
        <v>0.17057271954543007</v>
      </c>
      <c r="K32" s="174">
        <v>15.231354372676998</v>
      </c>
      <c r="L32" s="174">
        <v>1.8030152845763768E-3</v>
      </c>
      <c r="M32" s="176">
        <v>396192.47796557832</v>
      </c>
      <c r="N32" s="177">
        <v>46.899381100840174</v>
      </c>
      <c r="O32" s="178"/>
      <c r="P32" s="178"/>
      <c r="Q32" s="174"/>
      <c r="R32" s="174"/>
      <c r="S32" s="174"/>
      <c r="T32" s="174"/>
      <c r="U32" s="174">
        <v>752.66273764875154</v>
      </c>
      <c r="V32" s="174">
        <v>8.9096634935248165E-2</v>
      </c>
      <c r="W32" s="173">
        <v>170310.83111731292</v>
      </c>
      <c r="X32" s="174">
        <v>20.160586125175374</v>
      </c>
      <c r="Y32" s="174">
        <v>1539.6042881813198</v>
      </c>
      <c r="Z32" s="174">
        <v>0.18225103269673099</v>
      </c>
      <c r="AA32" s="173"/>
      <c r="AB32" s="173"/>
      <c r="AC32" s="176">
        <v>172603.09814314291</v>
      </c>
      <c r="AD32" s="177">
        <v>20.431933792807342</v>
      </c>
      <c r="AE32" s="173">
        <v>133.74379824043271</v>
      </c>
      <c r="AF32" s="174">
        <v>1.5831954699798451E-2</v>
      </c>
      <c r="AG32" s="174">
        <v>620.66376346539005</v>
      </c>
      <c r="AH32" s="174">
        <v>7.3471224208285085E-2</v>
      </c>
      <c r="AI32" s="179"/>
      <c r="AJ32" s="179"/>
      <c r="AK32" s="180">
        <v>754.40756170582279</v>
      </c>
      <c r="AL32" s="181">
        <v>8.9303178908083536E-2</v>
      </c>
      <c r="AM32" s="173">
        <v>3976.0419519118623</v>
      </c>
      <c r="AN32" s="175">
        <v>0.47066493471348531</v>
      </c>
      <c r="AO32" s="174"/>
      <c r="AP32" s="209"/>
      <c r="AQ32" s="176">
        <v>4730.4495136176865</v>
      </c>
      <c r="AR32" s="177">
        <v>0.55996811362156906</v>
      </c>
      <c r="AS32" s="182">
        <v>573526.02562233922</v>
      </c>
      <c r="AT32" s="183">
        <v>67.891283007269138</v>
      </c>
      <c r="AU32" s="184">
        <v>1674.0252396081796</v>
      </c>
      <c r="AV32" s="174">
        <v>0.19816314556994294</v>
      </c>
      <c r="AW32" s="174">
        <v>770.19081135666897</v>
      </c>
      <c r="AX32" s="175">
        <v>9.1171524930667672E-2</v>
      </c>
      <c r="AY32" s="185">
        <v>398636.69401654316</v>
      </c>
      <c r="AZ32" s="186">
        <v>47.188715771340789</v>
      </c>
    </row>
    <row r="33" spans="1:52" s="170" customFormat="1" ht="13.5" thickBot="1" x14ac:dyDescent="0.25">
      <c r="A33" s="171" t="s">
        <v>104</v>
      </c>
      <c r="B33" s="172">
        <v>5087577.2135045389</v>
      </c>
      <c r="C33" s="173">
        <v>62104.611780433435</v>
      </c>
      <c r="D33" s="174">
        <v>1.2207109430316272</v>
      </c>
      <c r="E33" s="174">
        <v>500928.73184544418</v>
      </c>
      <c r="F33" s="174">
        <v>9.8461155639224831</v>
      </c>
      <c r="G33" s="174"/>
      <c r="H33" s="174"/>
      <c r="I33" s="174"/>
      <c r="J33" s="175"/>
      <c r="K33" s="174"/>
      <c r="L33" s="174"/>
      <c r="M33" s="176">
        <v>563033.34362587763</v>
      </c>
      <c r="N33" s="177">
        <v>11.066826506954111</v>
      </c>
      <c r="O33" s="178"/>
      <c r="P33" s="178"/>
      <c r="Q33" s="174"/>
      <c r="R33" s="174"/>
      <c r="S33" s="174"/>
      <c r="T33" s="174"/>
      <c r="U33" s="174">
        <v>0.32933094714399996</v>
      </c>
      <c r="V33" s="174">
        <v>6.4732373254172754E-6</v>
      </c>
      <c r="W33" s="173"/>
      <c r="X33" s="174"/>
      <c r="Y33" s="174">
        <v>15180.715757684</v>
      </c>
      <c r="Z33" s="174">
        <v>0.2983879186617176</v>
      </c>
      <c r="AA33" s="173"/>
      <c r="AB33" s="173"/>
      <c r="AC33" s="176">
        <v>15181.045088631145</v>
      </c>
      <c r="AD33" s="177">
        <v>0.29839439189904299</v>
      </c>
      <c r="AE33" s="173">
        <v>1023078.230533978</v>
      </c>
      <c r="AF33" s="174">
        <v>20.109340607515584</v>
      </c>
      <c r="AG33" s="174">
        <v>63.895263245480002</v>
      </c>
      <c r="AH33" s="174">
        <v>1.2559074892441041E-3</v>
      </c>
      <c r="AI33" s="179"/>
      <c r="AJ33" s="179"/>
      <c r="AK33" s="180">
        <v>1023142.1257972235</v>
      </c>
      <c r="AL33" s="181">
        <v>20.110596515004829</v>
      </c>
      <c r="AM33" s="173"/>
      <c r="AN33" s="175"/>
      <c r="AO33" s="174"/>
      <c r="AP33" s="209"/>
      <c r="AQ33" s="176">
        <v>1023142.1257972235</v>
      </c>
      <c r="AR33" s="177">
        <v>20.110596515004829</v>
      </c>
      <c r="AS33" s="182">
        <v>1601356.5145117324</v>
      </c>
      <c r="AT33" s="183">
        <v>31.475817413857982</v>
      </c>
      <c r="AU33" s="184"/>
      <c r="AV33" s="174"/>
      <c r="AW33" s="174"/>
      <c r="AX33" s="175"/>
      <c r="AY33" s="185">
        <v>563033.34362587763</v>
      </c>
      <c r="AZ33" s="186">
        <v>11.066826506954111</v>
      </c>
    </row>
    <row r="34" spans="1:52" s="197" customFormat="1" ht="12.75" customHeight="1" thickBot="1" x14ac:dyDescent="0.25">
      <c r="A34" s="187" t="s">
        <v>7</v>
      </c>
      <c r="B34" s="188">
        <f>SUM(B7:B33)</f>
        <v>252701298.28532079</v>
      </c>
      <c r="C34" s="189">
        <f>SUM(C7:C33)</f>
        <v>6244049.4935828894</v>
      </c>
      <c r="D34" s="98">
        <f>(C34/B34)*100</f>
        <v>2.4709210185904302</v>
      </c>
      <c r="E34" s="190">
        <f>SUM(E7:E33)</f>
        <v>10240564.915951675</v>
      </c>
      <c r="F34" s="98">
        <f>(E34/B34)*100</f>
        <v>4.0524385847789457</v>
      </c>
      <c r="G34" s="190">
        <f>SUM(G7:G33)</f>
        <v>850616.81135376263</v>
      </c>
      <c r="H34" s="191">
        <f>(G34/B34)*100</f>
        <v>0.33660959287725761</v>
      </c>
      <c r="I34" s="190">
        <f>SUM(I7:I33)</f>
        <v>1447.11296441844</v>
      </c>
      <c r="J34" s="100">
        <f>(I34/B34)*100</f>
        <v>5.7265751075980984E-4</v>
      </c>
      <c r="K34" s="190">
        <f>SUM(K7:K33)</f>
        <v>866926.12443060556</v>
      </c>
      <c r="L34" s="191">
        <f>(K34/B34)*100</f>
        <v>0.34306358151424049</v>
      </c>
      <c r="M34" s="192">
        <f>SUM(M7:M33)</f>
        <v>18203604.458283357</v>
      </c>
      <c r="N34" s="102">
        <f>(M34/B34)*100</f>
        <v>7.2036054352716361</v>
      </c>
      <c r="O34" s="190">
        <f>SUM(O7:O33)</f>
        <v>3045.2589809308579</v>
      </c>
      <c r="P34" s="98">
        <f>(O34/B34)*100</f>
        <v>1.2050824438157445E-3</v>
      </c>
      <c r="Q34" s="190">
        <f>SUM(Q7:Q33)</f>
        <v>232774.49527816777</v>
      </c>
      <c r="R34" s="98">
        <f>(Q34/B34)*100</f>
        <v>9.2114483327800714E-2</v>
      </c>
      <c r="S34" s="190">
        <f>SUM(S7:S33)</f>
        <v>5911.1469221485931</v>
      </c>
      <c r="T34" s="191">
        <f>(S34/B34)*100</f>
        <v>2.3391834399973744E-3</v>
      </c>
      <c r="U34" s="190">
        <f>SUM(U7:U33)</f>
        <v>147010.79172243315</v>
      </c>
      <c r="V34" s="98">
        <f>(U34/B34)*100</f>
        <v>5.8175716832465869E-2</v>
      </c>
      <c r="W34" s="189">
        <f>SUM(W7:W33)</f>
        <v>1307966.0632822979</v>
      </c>
      <c r="X34" s="98">
        <f>(W34/B34)*100</f>
        <v>0.5175937251440218</v>
      </c>
      <c r="Y34" s="190">
        <f>SUM(Y7:Y33)</f>
        <v>123179.41768229973</v>
      </c>
      <c r="Z34" s="98">
        <f>(Y34/B34)*100</f>
        <v>4.8745067207062752E-2</v>
      </c>
      <c r="AA34" s="190">
        <f>SUM(AA7:AA33)</f>
        <v>6653.2333483293924</v>
      </c>
      <c r="AB34" s="107">
        <f>(AA34/B34)*100</f>
        <v>2.6328449412307089E-3</v>
      </c>
      <c r="AC34" s="192">
        <f>SUM(AC7:AC33)</f>
        <v>1826540.4072166078</v>
      </c>
      <c r="AD34" s="102">
        <f>(AC34/B34)*100</f>
        <v>0.72280610333639517</v>
      </c>
      <c r="AE34" s="189">
        <f>SUM(AE7:AE33)</f>
        <v>6666335.6370264329</v>
      </c>
      <c r="AF34" s="191">
        <f>(AE34/B34)*100</f>
        <v>2.6380298329530487</v>
      </c>
      <c r="AG34" s="190">
        <f>SUM(AG7:AG33)</f>
        <v>43091.834131605698</v>
      </c>
      <c r="AH34" s="191">
        <f>(AG34/B34)*100</f>
        <v>1.7052478330741076E-2</v>
      </c>
      <c r="AI34" s="191">
        <f>SUM(AI7:AI33)</f>
        <v>8569.9166093999611</v>
      </c>
      <c r="AJ34" s="191">
        <f>(AI34/B34)*100</f>
        <v>3.3913227464798428E-3</v>
      </c>
      <c r="AK34" s="194">
        <f>SUM(AK7:AK33)</f>
        <v>6717997.3877674388</v>
      </c>
      <c r="AL34" s="195">
        <f>(AK34/B34)*100</f>
        <v>2.6584736340302695</v>
      </c>
      <c r="AM34" s="189">
        <f>SUM(AM7:AM33)</f>
        <v>26247.439403209937</v>
      </c>
      <c r="AN34" s="193">
        <f>(AM34/B34)*100</f>
        <v>1.0386744975712152E-2</v>
      </c>
      <c r="AO34" s="191"/>
      <c r="AP34" s="210"/>
      <c r="AQ34" s="192">
        <f>SUM(AQ7:AQ33)</f>
        <v>6744263.8794807596</v>
      </c>
      <c r="AR34" s="196">
        <f>(AQ34/B34)*100</f>
        <v>2.6688679184647182</v>
      </c>
      <c r="AS34" s="192">
        <f>SUM(AS7:AS33)</f>
        <v>26774408.744980723</v>
      </c>
      <c r="AT34" s="193">
        <f>(AS34/B34)*100</f>
        <v>10.595279457072749</v>
      </c>
      <c r="AU34" s="194">
        <f>SUM(AU7:AU33)</f>
        <v>20301.661173097396</v>
      </c>
      <c r="AV34" s="98">
        <f>(AU34/B34)*100</f>
        <v>8.0338570916937396E-3</v>
      </c>
      <c r="AW34" s="190">
        <f>SUM(AW7:AW33)</f>
        <v>17533.328686702374</v>
      </c>
      <c r="AX34" s="98">
        <f>(AW34/B34)*100</f>
        <v>6.9383611424527732E-3</v>
      </c>
      <c r="AY34" s="190">
        <f>SUM(AY7:AY33)</f>
        <v>18241439.448143151</v>
      </c>
      <c r="AZ34" s="102">
        <f>(AY34/B34)*100</f>
        <v>7.21857765350578</v>
      </c>
    </row>
    <row r="35" spans="1:52" x14ac:dyDescent="0.2">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row>
    <row r="36" spans="1:52" x14ac:dyDescent="0.2">
      <c r="A36" s="199" t="s">
        <v>4</v>
      </c>
      <c r="M36" s="200"/>
      <c r="AY36" s="198"/>
    </row>
    <row r="37" spans="1:52" x14ac:dyDescent="0.2">
      <c r="A37" s="199" t="s">
        <v>329</v>
      </c>
      <c r="AU37" s="201"/>
      <c r="AV37" s="201"/>
      <c r="AW37" s="201"/>
    </row>
    <row r="38" spans="1:52" x14ac:dyDescent="0.2">
      <c r="A38" s="199" t="s">
        <v>274</v>
      </c>
    </row>
    <row r="39" spans="1:52" x14ac:dyDescent="0.2">
      <c r="A39" s="199" t="s">
        <v>327</v>
      </c>
    </row>
    <row r="40" spans="1:52" x14ac:dyDescent="0.2">
      <c r="A40" s="218" t="s">
        <v>344</v>
      </c>
    </row>
    <row r="41" spans="1:52" x14ac:dyDescent="0.2">
      <c r="A41" s="199" t="s">
        <v>275</v>
      </c>
    </row>
    <row r="42" spans="1:52" x14ac:dyDescent="0.2">
      <c r="A42" s="199"/>
    </row>
    <row r="43" spans="1:52" x14ac:dyDescent="0.2">
      <c r="A43" s="199" t="s">
        <v>113</v>
      </c>
    </row>
    <row r="44" spans="1:52" x14ac:dyDescent="0.2">
      <c r="A44" s="199" t="s">
        <v>114</v>
      </c>
    </row>
    <row r="45" spans="1:52" x14ac:dyDescent="0.2">
      <c r="A45" s="199"/>
    </row>
    <row r="46" spans="1:52" x14ac:dyDescent="0.2">
      <c r="A46" s="199" t="s">
        <v>273</v>
      </c>
    </row>
    <row r="47" spans="1:52" x14ac:dyDescent="0.2">
      <c r="A47" s="199"/>
    </row>
    <row r="48" spans="1:52" x14ac:dyDescent="0.2">
      <c r="A48" s="103" t="s">
        <v>321</v>
      </c>
    </row>
    <row r="49" spans="1:53" x14ac:dyDescent="0.2">
      <c r="A49" s="119" t="s">
        <v>302</v>
      </c>
      <c r="B49" s="202"/>
    </row>
    <row r="50" spans="1:53" x14ac:dyDescent="0.2">
      <c r="A50" s="40" t="s">
        <v>375</v>
      </c>
    </row>
    <row r="51" spans="1:53" x14ac:dyDescent="0.2">
      <c r="A51" s="39" t="s">
        <v>325</v>
      </c>
    </row>
    <row r="52" spans="1:53" s="140" customFormat="1" ht="14.25" x14ac:dyDescent="0.2">
      <c r="A52" s="39" t="s">
        <v>326</v>
      </c>
      <c r="B52" s="202"/>
      <c r="C52" s="204"/>
      <c r="D52" s="204"/>
      <c r="E52" s="204"/>
      <c r="F52" s="204"/>
      <c r="G52" s="204"/>
      <c r="H52" s="204"/>
      <c r="AU52" s="143"/>
      <c r="AV52" s="143"/>
      <c r="AW52" s="143"/>
      <c r="AX52" s="143"/>
      <c r="AY52" s="143"/>
      <c r="AZ52" s="143"/>
      <c r="BA52" s="143"/>
    </row>
    <row r="53" spans="1:53" s="140" customFormat="1" x14ac:dyDescent="0.2">
      <c r="A53" s="39"/>
      <c r="B53" s="202"/>
      <c r="C53" s="204"/>
      <c r="D53" s="204"/>
      <c r="E53" s="204"/>
      <c r="F53" s="204"/>
      <c r="G53" s="204"/>
      <c r="H53" s="204"/>
      <c r="AU53" s="143"/>
      <c r="AV53" s="143"/>
      <c r="AW53" s="143"/>
      <c r="AX53" s="143"/>
      <c r="AY53" s="143"/>
      <c r="AZ53" s="143"/>
      <c r="BA53" s="143"/>
    </row>
    <row r="55" spans="1:53" s="140" customFormat="1" x14ac:dyDescent="0.2">
      <c r="A55" s="216" t="s">
        <v>331</v>
      </c>
      <c r="B55" s="141"/>
      <c r="AU55" s="143"/>
      <c r="AV55" s="143"/>
      <c r="AW55" s="143"/>
      <c r="AX55" s="143"/>
      <c r="AY55" s="143"/>
      <c r="AZ55" s="143"/>
      <c r="BA55" s="143"/>
    </row>
    <row r="57" spans="1:53" s="140" customFormat="1" x14ac:dyDescent="0.2">
      <c r="A57" s="203" t="s">
        <v>109</v>
      </c>
      <c r="B57" s="141"/>
      <c r="AU57" s="143"/>
      <c r="AV57" s="143"/>
      <c r="AW57" s="143"/>
      <c r="AX57" s="143"/>
      <c r="AY57" s="143"/>
      <c r="AZ57" s="143"/>
      <c r="BA57" s="143"/>
    </row>
  </sheetData>
  <mergeCells count="55">
    <mergeCell ref="U1:V1"/>
    <mergeCell ref="AY5:AZ5"/>
    <mergeCell ref="AC5:AD5"/>
    <mergeCell ref="AE5:AF5"/>
    <mergeCell ref="AG5:AH5"/>
    <mergeCell ref="AI5:AJ5"/>
    <mergeCell ref="AK5:AL5"/>
    <mergeCell ref="AM5:AN5"/>
    <mergeCell ref="AQ5:AR5"/>
    <mergeCell ref="AS5:AT5"/>
    <mergeCell ref="AU5:AV5"/>
    <mergeCell ref="AW5:AX5"/>
    <mergeCell ref="AO5:AP5"/>
    <mergeCell ref="AA5:AB5"/>
    <mergeCell ref="AW4:AX4"/>
    <mergeCell ref="AY4:AZ4"/>
    <mergeCell ref="C5:D5"/>
    <mergeCell ref="E5:F5"/>
    <mergeCell ref="G5:H5"/>
    <mergeCell ref="I5:J5"/>
    <mergeCell ref="K5:L5"/>
    <mergeCell ref="M5:N5"/>
    <mergeCell ref="O5:P5"/>
    <mergeCell ref="AK4:AL4"/>
    <mergeCell ref="AM4:AN4"/>
    <mergeCell ref="AQ4:AR4"/>
    <mergeCell ref="Q5:R5"/>
    <mergeCell ref="S5:T5"/>
    <mergeCell ref="U5:V5"/>
    <mergeCell ref="W5:X5"/>
    <mergeCell ref="Y5:Z5"/>
    <mergeCell ref="AS4:AT4"/>
    <mergeCell ref="AU4:AV4"/>
    <mergeCell ref="Y4:Z4"/>
    <mergeCell ref="AA4:AB4"/>
    <mergeCell ref="AC4:AD4"/>
    <mergeCell ref="AE4:AF4"/>
    <mergeCell ref="AG4:AH4"/>
    <mergeCell ref="AI4:AJ4"/>
    <mergeCell ref="AU3:AX3"/>
    <mergeCell ref="C4:D4"/>
    <mergeCell ref="E4:F4"/>
    <mergeCell ref="G4:H4"/>
    <mergeCell ref="I4:J4"/>
    <mergeCell ref="K4:L4"/>
    <mergeCell ref="M4:N4"/>
    <mergeCell ref="O4:P4"/>
    <mergeCell ref="Q4:R4"/>
    <mergeCell ref="S4:T4"/>
    <mergeCell ref="U4:V4"/>
    <mergeCell ref="AO4:AP4"/>
    <mergeCell ref="W4:X4"/>
    <mergeCell ref="C3:N3"/>
    <mergeCell ref="O3:AD3"/>
    <mergeCell ref="AE3:AR3"/>
  </mergeCells>
  <pageMargins left="0.70866141732283472" right="0.70866141732283472" top="0.74803149606299213" bottom="0.74803149606299213" header="0.31496062992125984" footer="0.31496062992125984"/>
  <pageSetup paperSize="8" scale="59" fitToWidth="2" orientation="landscape" r:id="rId1"/>
  <headerFooter alignWithMargins="0"/>
  <colBreaks count="1" manualBreakCount="1">
    <brk id="22" max="85" man="1"/>
  </colBreaks>
  <ignoredErrors>
    <ignoredError sqref="D34 F34 H34 J34 L34 N34 P34 R34 T34 V34 X34 Z34 AB34 AD34 AF34 AH34 AJ34 AL34 AN34 AR34 AT34 AV34 AX3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09"/>
  <sheetViews>
    <sheetView zoomScale="80" zoomScaleNormal="80" zoomScaleSheetLayoutView="78" workbookViewId="0">
      <selection sqref="A1:E1"/>
    </sheetView>
  </sheetViews>
  <sheetFormatPr defaultRowHeight="12" x14ac:dyDescent="0.2"/>
  <cols>
    <col min="1" max="1" width="25.28515625" style="1" customWidth="1"/>
    <col min="2" max="2" width="19.5703125" style="1" bestFit="1" customWidth="1"/>
    <col min="3" max="3" width="23.5703125" style="5" customWidth="1"/>
    <col min="4" max="4" width="20.85546875" style="1" customWidth="1"/>
    <col min="5" max="5" width="20.42578125" style="1" customWidth="1"/>
    <col min="6" max="6" width="1.7109375" style="1" bestFit="1" customWidth="1"/>
    <col min="7" max="7" width="18.5703125" style="1" customWidth="1"/>
    <col min="8" max="8" width="155" style="2" bestFit="1" customWidth="1"/>
    <col min="9" max="16384" width="9.140625" style="2"/>
  </cols>
  <sheetData>
    <row r="1" spans="1:16" ht="16.5" customHeight="1" x14ac:dyDescent="0.2">
      <c r="A1" s="330" t="s">
        <v>335</v>
      </c>
      <c r="B1" s="330"/>
      <c r="C1" s="330"/>
      <c r="D1" s="330"/>
      <c r="E1" s="330"/>
    </row>
    <row r="2" spans="1:16" x14ac:dyDescent="0.2">
      <c r="A2" s="29"/>
      <c r="B2" s="29"/>
      <c r="C2" s="29"/>
      <c r="D2" s="29"/>
      <c r="E2" s="29"/>
    </row>
    <row r="3" spans="1:16" x14ac:dyDescent="0.2">
      <c r="A3" s="3" t="s">
        <v>278</v>
      </c>
      <c r="B3" s="4"/>
    </row>
    <row r="4" spans="1:16" ht="38.25" customHeight="1" x14ac:dyDescent="0.2">
      <c r="A4" s="2"/>
      <c r="B4" s="6"/>
      <c r="C4" s="7"/>
      <c r="D4" s="331" t="s">
        <v>112</v>
      </c>
      <c r="E4" s="331"/>
      <c r="G4" s="114" t="s">
        <v>336</v>
      </c>
      <c r="H4" s="115" t="s">
        <v>337</v>
      </c>
      <c r="I4" s="109"/>
      <c r="J4" s="109"/>
      <c r="K4" s="109"/>
      <c r="L4" s="109"/>
      <c r="M4" s="109"/>
      <c r="N4" s="109"/>
      <c r="O4" s="109"/>
      <c r="P4" s="109"/>
    </row>
    <row r="5" spans="1:16" x14ac:dyDescent="0.2">
      <c r="A5" s="8" t="s">
        <v>16</v>
      </c>
      <c r="B5" s="8" t="s">
        <v>1</v>
      </c>
      <c r="C5" s="30" t="s">
        <v>2</v>
      </c>
      <c r="D5" s="9" t="s">
        <v>0</v>
      </c>
      <c r="E5" s="9" t="s">
        <v>5</v>
      </c>
      <c r="G5" s="111" t="s">
        <v>0</v>
      </c>
      <c r="H5" s="112"/>
      <c r="I5" s="109"/>
      <c r="J5" s="109"/>
      <c r="K5" s="109"/>
      <c r="L5" s="109"/>
      <c r="M5" s="109"/>
      <c r="N5" s="109"/>
      <c r="O5" s="109"/>
      <c r="P5" s="109"/>
    </row>
    <row r="6" spans="1:16" x14ac:dyDescent="0.2">
      <c r="A6" s="23" t="s">
        <v>27</v>
      </c>
      <c r="B6" s="23" t="s">
        <v>29</v>
      </c>
      <c r="C6" s="24">
        <v>6524178.1253224043</v>
      </c>
      <c r="D6" s="25">
        <v>4545.450661021101</v>
      </c>
      <c r="E6" s="26">
        <v>6.9670854684036998E-2</v>
      </c>
      <c r="G6" s="113"/>
      <c r="H6" s="112"/>
      <c r="I6" s="109"/>
      <c r="J6" s="109"/>
      <c r="K6" s="109"/>
      <c r="L6" s="109"/>
      <c r="M6" s="109"/>
      <c r="N6" s="109"/>
      <c r="O6" s="109"/>
      <c r="P6" s="109"/>
    </row>
    <row r="7" spans="1:16" x14ac:dyDescent="0.2">
      <c r="A7" s="23" t="s">
        <v>33</v>
      </c>
      <c r="B7" s="23" t="s">
        <v>35</v>
      </c>
      <c r="C7" s="24">
        <v>953660.49328399042</v>
      </c>
      <c r="D7" s="25">
        <v>4005.6104744644003</v>
      </c>
      <c r="E7" s="26">
        <v>0.42002478897608791</v>
      </c>
      <c r="G7" s="113"/>
      <c r="H7" s="112"/>
      <c r="I7" s="109"/>
      <c r="J7" s="109"/>
      <c r="K7" s="109"/>
      <c r="L7" s="109"/>
      <c r="M7" s="109"/>
      <c r="N7" s="109"/>
      <c r="O7" s="109"/>
      <c r="P7" s="109"/>
    </row>
    <row r="8" spans="1:16" x14ac:dyDescent="0.2">
      <c r="A8" s="23" t="s">
        <v>33</v>
      </c>
      <c r="B8" s="23" t="s">
        <v>36</v>
      </c>
      <c r="C8" s="24">
        <v>4397260.3071272979</v>
      </c>
      <c r="D8" s="25">
        <v>1214750.8469736467</v>
      </c>
      <c r="E8" s="26">
        <v>27.625174816344582</v>
      </c>
      <c r="G8" s="113"/>
      <c r="H8" s="112"/>
      <c r="I8" s="109"/>
      <c r="J8" s="109"/>
      <c r="K8" s="109"/>
      <c r="L8" s="109"/>
      <c r="M8" s="109"/>
      <c r="N8" s="109"/>
      <c r="O8" s="109"/>
      <c r="P8" s="109"/>
    </row>
    <row r="9" spans="1:16" x14ac:dyDescent="0.2">
      <c r="A9" s="23" t="s">
        <v>37</v>
      </c>
      <c r="B9" s="23" t="s">
        <v>38</v>
      </c>
      <c r="C9" s="24">
        <v>4701517.5255199997</v>
      </c>
      <c r="D9" s="25">
        <v>4701517.5255199997</v>
      </c>
      <c r="E9" s="26">
        <v>100</v>
      </c>
      <c r="G9" s="113"/>
      <c r="H9" s="112"/>
      <c r="I9" s="109"/>
      <c r="J9" s="109"/>
      <c r="K9" s="109"/>
      <c r="L9" s="109"/>
      <c r="M9" s="109"/>
      <c r="N9" s="109"/>
      <c r="O9" s="109"/>
      <c r="P9" s="109"/>
    </row>
    <row r="10" spans="1:16" x14ac:dyDescent="0.2">
      <c r="A10" s="23" t="s">
        <v>43</v>
      </c>
      <c r="B10" s="23" t="s">
        <v>44</v>
      </c>
      <c r="C10" s="24">
        <v>3432084.3452600907</v>
      </c>
      <c r="D10" s="25">
        <v>2648.3001146945999</v>
      </c>
      <c r="E10" s="26">
        <v>7.7163025388698778E-2</v>
      </c>
      <c r="G10" s="113"/>
      <c r="H10" s="112"/>
      <c r="I10" s="109"/>
      <c r="J10" s="109"/>
      <c r="K10" s="109"/>
      <c r="L10" s="109"/>
      <c r="M10" s="109"/>
      <c r="N10" s="109"/>
      <c r="O10" s="109"/>
      <c r="P10" s="109"/>
    </row>
    <row r="11" spans="1:16" x14ac:dyDescent="0.2">
      <c r="A11" s="23" t="s">
        <v>43</v>
      </c>
      <c r="B11" s="23" t="s">
        <v>370</v>
      </c>
      <c r="C11" s="24">
        <v>4928785.0351188853</v>
      </c>
      <c r="D11" s="25">
        <v>1136540.8735065251</v>
      </c>
      <c r="E11" s="26">
        <v>23.059250208892728</v>
      </c>
      <c r="G11" s="131">
        <v>47463</v>
      </c>
      <c r="H11" s="132" t="s">
        <v>389</v>
      </c>
      <c r="I11" s="109"/>
      <c r="J11" s="109"/>
      <c r="K11" s="109"/>
      <c r="L11" s="109"/>
      <c r="M11" s="109"/>
      <c r="N11" s="109"/>
      <c r="O11" s="109"/>
      <c r="P11" s="109"/>
    </row>
    <row r="12" spans="1:16" x14ac:dyDescent="0.2">
      <c r="A12" s="23" t="s">
        <v>49</v>
      </c>
      <c r="B12" s="23" t="s">
        <v>52</v>
      </c>
      <c r="C12" s="24">
        <v>4718656.3045362057</v>
      </c>
      <c r="D12" s="25">
        <v>1309812.0747950042</v>
      </c>
      <c r="E12" s="26">
        <v>27.758158048846177</v>
      </c>
      <c r="G12" s="131">
        <v>462666.52578800003</v>
      </c>
      <c r="H12" s="130" t="s">
        <v>304</v>
      </c>
      <c r="I12" s="109"/>
      <c r="J12" s="109"/>
      <c r="K12" s="109"/>
      <c r="L12" s="109"/>
      <c r="M12" s="109"/>
      <c r="N12" s="109"/>
      <c r="O12" s="109"/>
      <c r="P12" s="109"/>
    </row>
    <row r="13" spans="1:16" x14ac:dyDescent="0.2">
      <c r="A13" s="23" t="s">
        <v>56</v>
      </c>
      <c r="B13" s="23" t="s">
        <v>57</v>
      </c>
      <c r="C13" s="24">
        <v>2914114.0086700004</v>
      </c>
      <c r="D13" s="25">
        <v>2914114.0086700004</v>
      </c>
      <c r="E13" s="26">
        <v>100</v>
      </c>
      <c r="G13" s="131"/>
      <c r="H13" s="130"/>
      <c r="I13" s="109"/>
      <c r="J13" s="109"/>
      <c r="K13" s="109"/>
      <c r="L13" s="109"/>
      <c r="M13" s="109"/>
      <c r="N13" s="109"/>
      <c r="O13" s="109"/>
      <c r="P13" s="109"/>
    </row>
    <row r="14" spans="1:16" x14ac:dyDescent="0.2">
      <c r="A14" s="23" t="s">
        <v>56</v>
      </c>
      <c r="B14" s="23" t="s">
        <v>58</v>
      </c>
      <c r="C14" s="24">
        <v>12714851.541310465</v>
      </c>
      <c r="D14" s="25">
        <v>4367563.0072037661</v>
      </c>
      <c r="E14" s="26">
        <v>34.350090467148469</v>
      </c>
      <c r="G14" s="131"/>
      <c r="H14" s="130"/>
      <c r="I14" s="109"/>
      <c r="J14" s="109"/>
      <c r="K14" s="109"/>
      <c r="L14" s="109"/>
      <c r="M14" s="109"/>
      <c r="N14" s="109"/>
      <c r="O14" s="109"/>
      <c r="P14" s="109"/>
    </row>
    <row r="15" spans="1:16" x14ac:dyDescent="0.2">
      <c r="A15" s="23" t="s">
        <v>59</v>
      </c>
      <c r="B15" s="23" t="s">
        <v>60</v>
      </c>
      <c r="C15" s="24">
        <v>17223803.355327949</v>
      </c>
      <c r="D15" s="25">
        <v>3583036.8095207601</v>
      </c>
      <c r="E15" s="26">
        <v>20.802820002078093</v>
      </c>
      <c r="G15" s="131"/>
      <c r="H15" s="130"/>
      <c r="I15" s="109"/>
      <c r="J15" s="109"/>
      <c r="K15" s="109"/>
      <c r="L15" s="109"/>
      <c r="M15" s="109"/>
      <c r="N15" s="109"/>
      <c r="O15" s="109"/>
      <c r="P15" s="109"/>
    </row>
    <row r="16" spans="1:16" x14ac:dyDescent="0.2">
      <c r="A16" s="23" t="s">
        <v>59</v>
      </c>
      <c r="B16" s="23" t="s">
        <v>61</v>
      </c>
      <c r="C16" s="24">
        <v>12315745.871807968</v>
      </c>
      <c r="D16" s="25">
        <v>4756242.6669839853</v>
      </c>
      <c r="E16" s="26">
        <v>38.619201114497848</v>
      </c>
      <c r="G16" s="131">
        <v>234179</v>
      </c>
      <c r="H16" s="130" t="s">
        <v>368</v>
      </c>
      <c r="I16" s="109"/>
      <c r="J16" s="109"/>
      <c r="K16" s="109"/>
      <c r="L16" s="109"/>
      <c r="M16" s="109"/>
      <c r="N16" s="109"/>
      <c r="O16" s="109"/>
      <c r="P16" s="109"/>
    </row>
    <row r="17" spans="1:17" x14ac:dyDescent="0.2">
      <c r="A17" s="23" t="s">
        <v>62</v>
      </c>
      <c r="B17" s="23" t="s">
        <v>63</v>
      </c>
      <c r="C17" s="24">
        <v>12590860.666650992</v>
      </c>
      <c r="D17" s="25">
        <v>606146.19808</v>
      </c>
      <c r="E17" s="26">
        <v>4.8141760450536948</v>
      </c>
      <c r="G17" s="131"/>
      <c r="H17" s="130"/>
      <c r="I17" s="109"/>
      <c r="J17" s="109"/>
      <c r="K17" s="109"/>
      <c r="L17" s="109"/>
      <c r="M17" s="109"/>
      <c r="N17" s="109"/>
      <c r="O17" s="109"/>
      <c r="P17" s="109"/>
    </row>
    <row r="18" spans="1:17" x14ac:dyDescent="0.2">
      <c r="A18" s="23" t="s">
        <v>62</v>
      </c>
      <c r="B18" s="23" t="s">
        <v>64</v>
      </c>
      <c r="C18" s="24">
        <v>577727.09494500002</v>
      </c>
      <c r="D18" s="25">
        <v>214474.13473300001</v>
      </c>
      <c r="E18" s="26">
        <v>37.123779827812662</v>
      </c>
      <c r="G18" s="131"/>
      <c r="H18" s="130"/>
      <c r="I18" s="109"/>
      <c r="J18" s="109"/>
      <c r="K18" s="109"/>
      <c r="L18" s="109"/>
      <c r="M18" s="109"/>
      <c r="N18" s="109"/>
      <c r="O18" s="109"/>
      <c r="P18" s="109"/>
    </row>
    <row r="19" spans="1:17" x14ac:dyDescent="0.2">
      <c r="A19" s="23" t="s">
        <v>62</v>
      </c>
      <c r="B19" s="23" t="s">
        <v>65</v>
      </c>
      <c r="C19" s="24">
        <v>3883772.4196093995</v>
      </c>
      <c r="D19" s="25">
        <v>290675.67195039999</v>
      </c>
      <c r="E19" s="26">
        <v>7.484364183718931</v>
      </c>
      <c r="G19" s="131"/>
      <c r="H19" s="130"/>
      <c r="I19" s="109"/>
      <c r="J19" s="109"/>
      <c r="K19" s="109"/>
      <c r="L19" s="109"/>
      <c r="M19" s="109"/>
      <c r="N19" s="109"/>
      <c r="O19" s="109"/>
      <c r="P19" s="109"/>
    </row>
    <row r="20" spans="1:17" x14ac:dyDescent="0.2">
      <c r="A20" s="23" t="s">
        <v>73</v>
      </c>
      <c r="B20" s="23" t="s">
        <v>75</v>
      </c>
      <c r="C20" s="24">
        <v>10098623.124196351</v>
      </c>
      <c r="D20" s="25">
        <v>4736103.4998300001</v>
      </c>
      <c r="E20" s="26">
        <v>46.898507267612281</v>
      </c>
      <c r="G20" s="131"/>
      <c r="H20" s="130"/>
      <c r="I20" s="109"/>
      <c r="J20" s="109"/>
      <c r="K20" s="109"/>
      <c r="L20" s="109"/>
      <c r="M20" s="109"/>
      <c r="N20" s="109"/>
      <c r="O20" s="109"/>
      <c r="P20" s="109"/>
    </row>
    <row r="21" spans="1:17" x14ac:dyDescent="0.2">
      <c r="A21" s="23" t="s">
        <v>79</v>
      </c>
      <c r="B21" s="23" t="s">
        <v>80</v>
      </c>
      <c r="C21" s="24">
        <v>21135046.99125658</v>
      </c>
      <c r="D21" s="25">
        <v>120428.4238937764</v>
      </c>
      <c r="E21" s="26">
        <v>0.56980438199923</v>
      </c>
      <c r="G21" s="133">
        <v>97711</v>
      </c>
      <c r="H21" s="130" t="s">
        <v>305</v>
      </c>
      <c r="I21" s="109"/>
      <c r="J21" s="109"/>
      <c r="K21" s="109"/>
      <c r="L21" s="109"/>
      <c r="M21" s="109"/>
      <c r="N21" s="109"/>
      <c r="O21" s="109"/>
      <c r="P21" s="109"/>
    </row>
    <row r="22" spans="1:17" x14ac:dyDescent="0.2">
      <c r="A22" s="23" t="s">
        <v>82</v>
      </c>
      <c r="B22" s="23" t="s">
        <v>374</v>
      </c>
      <c r="C22" s="24">
        <v>2449184.9170640553</v>
      </c>
      <c r="D22" s="25">
        <v>1178446.2861541852</v>
      </c>
      <c r="E22" s="26">
        <v>48.115855930014469</v>
      </c>
      <c r="G22" s="131"/>
      <c r="H22" s="130"/>
      <c r="I22" s="109"/>
      <c r="J22" s="109"/>
      <c r="K22" s="109"/>
      <c r="L22" s="109"/>
      <c r="M22" s="109"/>
      <c r="N22" s="109"/>
      <c r="O22" s="109"/>
      <c r="P22" s="109"/>
    </row>
    <row r="23" spans="1:17" x14ac:dyDescent="0.2">
      <c r="A23" s="23" t="s">
        <v>82</v>
      </c>
      <c r="B23" s="23" t="s">
        <v>372</v>
      </c>
      <c r="C23" s="24">
        <v>5970915.3731261203</v>
      </c>
      <c r="D23" s="25">
        <v>2499098.608583983</v>
      </c>
      <c r="E23" s="26">
        <v>41.854530711185745</v>
      </c>
      <c r="G23" s="133">
        <v>300</v>
      </c>
      <c r="H23" s="132" t="s">
        <v>390</v>
      </c>
      <c r="I23" s="109"/>
      <c r="J23" s="109"/>
      <c r="K23" s="109"/>
      <c r="L23" s="109"/>
      <c r="M23" s="109"/>
      <c r="N23" s="109"/>
      <c r="O23" s="109"/>
      <c r="P23" s="109"/>
    </row>
    <row r="24" spans="1:17" x14ac:dyDescent="0.2">
      <c r="A24" s="23" t="s">
        <v>91</v>
      </c>
      <c r="B24" s="23" t="s">
        <v>92</v>
      </c>
      <c r="C24" s="24">
        <v>8374728.0166501105</v>
      </c>
      <c r="D24" s="25">
        <v>199.748688362</v>
      </c>
      <c r="E24" s="26">
        <v>2.385136424309806E-3</v>
      </c>
      <c r="G24" s="113"/>
      <c r="H24" s="112"/>
      <c r="I24" s="109"/>
      <c r="J24" s="109"/>
      <c r="K24" s="109"/>
      <c r="L24" s="109"/>
      <c r="M24" s="109"/>
      <c r="N24" s="109"/>
      <c r="O24" s="109"/>
      <c r="P24" s="109"/>
    </row>
    <row r="25" spans="1:17" x14ac:dyDescent="0.2">
      <c r="A25" s="23" t="s">
        <v>99</v>
      </c>
      <c r="B25" s="23" t="s">
        <v>100</v>
      </c>
      <c r="C25" s="24">
        <v>3016140.4293503701</v>
      </c>
      <c r="D25" s="25">
        <v>353704.59754837025</v>
      </c>
      <c r="E25" s="26">
        <v>11.72705999052414</v>
      </c>
      <c r="G25" s="113"/>
      <c r="H25" s="112"/>
      <c r="I25" s="109"/>
      <c r="J25" s="109"/>
      <c r="K25" s="109"/>
      <c r="L25" s="109"/>
      <c r="M25" s="109"/>
      <c r="N25" s="109"/>
      <c r="O25" s="109"/>
      <c r="P25" s="109"/>
    </row>
    <row r="26" spans="1:17" x14ac:dyDescent="0.2">
      <c r="A26" s="23" t="s">
        <v>101</v>
      </c>
      <c r="B26" s="23" t="s">
        <v>102</v>
      </c>
      <c r="C26" s="24">
        <v>1890785.0824459423</v>
      </c>
      <c r="D26" s="25">
        <v>1132.0396456977098</v>
      </c>
      <c r="E26" s="26">
        <v>5.987140771352447E-2</v>
      </c>
      <c r="G26" s="113"/>
      <c r="H26" s="112"/>
      <c r="I26" s="109"/>
      <c r="J26" s="109"/>
      <c r="K26" s="109"/>
      <c r="L26" s="109"/>
      <c r="M26" s="109"/>
      <c r="N26" s="109"/>
      <c r="O26" s="109"/>
      <c r="P26" s="109"/>
    </row>
    <row r="27" spans="1:17" x14ac:dyDescent="0.2">
      <c r="A27" s="23" t="s">
        <v>104</v>
      </c>
      <c r="B27" s="23" t="s">
        <v>106</v>
      </c>
      <c r="C27" s="24">
        <v>3498943.500656887</v>
      </c>
      <c r="D27" s="25">
        <v>42289.559734499999</v>
      </c>
      <c r="E27" s="26">
        <v>1.2086379710492785</v>
      </c>
      <c r="G27" s="113"/>
      <c r="H27" s="112"/>
      <c r="I27" s="109"/>
      <c r="J27" s="109"/>
      <c r="K27" s="109"/>
      <c r="L27" s="109"/>
      <c r="M27" s="109"/>
      <c r="N27" s="109"/>
      <c r="O27" s="109"/>
      <c r="P27" s="109"/>
    </row>
    <row r="28" spans="1:17" x14ac:dyDescent="0.2">
      <c r="A28" s="124" t="s">
        <v>7</v>
      </c>
      <c r="B28" s="15"/>
      <c r="C28" s="16"/>
      <c r="D28" s="16"/>
      <c r="E28" s="125"/>
      <c r="G28" s="125">
        <f>SUM(G6:G27)</f>
        <v>842319.52578800009</v>
      </c>
      <c r="H28" s="16"/>
      <c r="I28" s="109"/>
      <c r="J28" s="109"/>
      <c r="K28" s="109"/>
      <c r="L28" s="109"/>
      <c r="M28" s="109"/>
      <c r="N28" s="109"/>
      <c r="O28" s="109"/>
      <c r="P28" s="109"/>
    </row>
    <row r="29" spans="1:17" x14ac:dyDescent="0.2">
      <c r="A29" s="3" t="s">
        <v>279</v>
      </c>
      <c r="C29" s="11"/>
      <c r="G29" s="4"/>
      <c r="H29" s="109"/>
      <c r="I29" s="109"/>
      <c r="J29" s="109"/>
      <c r="K29" s="109"/>
      <c r="L29" s="109"/>
      <c r="M29" s="109"/>
      <c r="N29" s="109"/>
      <c r="O29" s="109"/>
      <c r="P29" s="109"/>
      <c r="Q29" s="109"/>
    </row>
    <row r="30" spans="1:17" x14ac:dyDescent="0.2">
      <c r="A30" s="12"/>
      <c r="B30" s="12"/>
      <c r="C30" s="13"/>
      <c r="G30" s="4"/>
      <c r="H30" s="109"/>
      <c r="I30" s="109"/>
      <c r="J30" s="109"/>
      <c r="K30" s="109"/>
      <c r="L30" s="109"/>
      <c r="M30" s="109"/>
      <c r="N30" s="109"/>
      <c r="O30" s="109"/>
      <c r="P30" s="109"/>
      <c r="Q30" s="109"/>
    </row>
    <row r="31" spans="1:17" s="14" customFormat="1" ht="39.75" customHeight="1" x14ac:dyDescent="0.2">
      <c r="A31" s="8" t="s">
        <v>16</v>
      </c>
      <c r="B31" s="8" t="s">
        <v>1</v>
      </c>
      <c r="C31" s="8" t="s">
        <v>108</v>
      </c>
      <c r="D31" s="30" t="s">
        <v>17</v>
      </c>
      <c r="E31" s="30" t="s">
        <v>0</v>
      </c>
      <c r="F31" s="6"/>
      <c r="G31" s="114" t="s">
        <v>338</v>
      </c>
      <c r="H31" s="115" t="s">
        <v>337</v>
      </c>
      <c r="I31" s="110"/>
      <c r="J31" s="110"/>
      <c r="K31" s="110"/>
      <c r="L31" s="110"/>
      <c r="M31" s="110"/>
      <c r="N31" s="110"/>
      <c r="O31" s="110"/>
      <c r="P31" s="110"/>
    </row>
    <row r="32" spans="1:17" s="14" customFormat="1" x14ac:dyDescent="0.2">
      <c r="A32" s="23" t="s">
        <v>27</v>
      </c>
      <c r="B32" s="23" t="s">
        <v>29</v>
      </c>
      <c r="C32" s="27" t="s">
        <v>345</v>
      </c>
      <c r="D32" s="28" t="s">
        <v>346</v>
      </c>
      <c r="E32" s="25">
        <v>4545.450661021101</v>
      </c>
      <c r="F32" s="6"/>
      <c r="G32" s="116"/>
      <c r="H32" s="117"/>
      <c r="I32" s="110"/>
      <c r="J32" s="110"/>
      <c r="K32" s="110"/>
      <c r="L32" s="110"/>
      <c r="M32" s="110"/>
      <c r="N32" s="110"/>
      <c r="O32" s="110"/>
      <c r="P32" s="110"/>
    </row>
    <row r="33" spans="1:16" s="14" customFormat="1" x14ac:dyDescent="0.2">
      <c r="A33" s="23" t="s">
        <v>33</v>
      </c>
      <c r="B33" s="23" t="s">
        <v>35</v>
      </c>
      <c r="C33" s="27" t="s">
        <v>347</v>
      </c>
      <c r="D33" s="28" t="s">
        <v>348</v>
      </c>
      <c r="E33" s="25">
        <v>4005.6104744644003</v>
      </c>
      <c r="F33" s="6"/>
      <c r="G33" s="116"/>
      <c r="H33" s="117"/>
      <c r="I33" s="110"/>
      <c r="J33" s="110"/>
      <c r="K33" s="110"/>
      <c r="L33" s="110"/>
      <c r="M33" s="110"/>
      <c r="N33" s="110"/>
      <c r="O33" s="110"/>
      <c r="P33" s="110"/>
    </row>
    <row r="34" spans="1:16" s="14" customFormat="1" x14ac:dyDescent="0.2">
      <c r="A34" s="23" t="s">
        <v>33</v>
      </c>
      <c r="B34" s="23" t="s">
        <v>36</v>
      </c>
      <c r="C34" s="27" t="s">
        <v>349</v>
      </c>
      <c r="D34" s="28" t="s">
        <v>350</v>
      </c>
      <c r="E34" s="25">
        <v>25200.517785700002</v>
      </c>
      <c r="F34" s="6"/>
      <c r="G34" s="116"/>
      <c r="H34" s="117"/>
      <c r="I34" s="110"/>
      <c r="J34" s="110"/>
      <c r="K34" s="110"/>
      <c r="L34" s="110"/>
      <c r="M34" s="110"/>
      <c r="N34" s="110"/>
      <c r="O34" s="110"/>
      <c r="P34" s="110"/>
    </row>
    <row r="35" spans="1:16" s="14" customFormat="1" x14ac:dyDescent="0.2">
      <c r="A35" s="23" t="s">
        <v>33</v>
      </c>
      <c r="B35" s="23" t="s">
        <v>36</v>
      </c>
      <c r="C35" s="27" t="s">
        <v>347</v>
      </c>
      <c r="D35" s="28" t="s">
        <v>348</v>
      </c>
      <c r="E35" s="25">
        <v>1189550.3291879466</v>
      </c>
      <c r="F35" s="6"/>
      <c r="G35" s="116"/>
      <c r="H35" s="117"/>
      <c r="I35" s="110"/>
      <c r="J35" s="110"/>
      <c r="K35" s="110"/>
      <c r="L35" s="110"/>
      <c r="M35" s="110"/>
      <c r="N35" s="110"/>
      <c r="O35" s="110"/>
      <c r="P35" s="110"/>
    </row>
    <row r="36" spans="1:16" s="14" customFormat="1" x14ac:dyDescent="0.2">
      <c r="A36" s="23" t="s">
        <v>37</v>
      </c>
      <c r="B36" s="23" t="s">
        <v>38</v>
      </c>
      <c r="C36" s="27" t="s">
        <v>351</v>
      </c>
      <c r="D36" s="28" t="s">
        <v>350</v>
      </c>
      <c r="E36" s="25">
        <v>4701517.5255199997</v>
      </c>
      <c r="F36" s="6"/>
      <c r="G36" s="116"/>
      <c r="H36" s="117"/>
      <c r="I36" s="110"/>
      <c r="J36" s="110"/>
      <c r="K36" s="110"/>
      <c r="L36" s="110"/>
      <c r="M36" s="110"/>
      <c r="N36" s="110"/>
      <c r="O36" s="110"/>
      <c r="P36" s="110"/>
    </row>
    <row r="37" spans="1:16" s="14" customFormat="1" x14ac:dyDescent="0.2">
      <c r="A37" s="23" t="s">
        <v>43</v>
      </c>
      <c r="B37" s="23" t="s">
        <v>44</v>
      </c>
      <c r="C37" s="27" t="s">
        <v>347</v>
      </c>
      <c r="D37" s="28" t="s">
        <v>348</v>
      </c>
      <c r="E37" s="25">
        <v>2648.3001146945999</v>
      </c>
      <c r="F37" s="6"/>
      <c r="G37" s="116"/>
      <c r="H37" s="117"/>
      <c r="I37" s="110"/>
      <c r="J37" s="110"/>
      <c r="K37" s="110"/>
      <c r="L37" s="110"/>
      <c r="M37" s="110"/>
      <c r="N37" s="110"/>
      <c r="O37" s="110"/>
      <c r="P37" s="110"/>
    </row>
    <row r="38" spans="1:16" s="14" customFormat="1" x14ac:dyDescent="0.2">
      <c r="A38" s="23" t="s">
        <v>43</v>
      </c>
      <c r="B38" s="23" t="s">
        <v>45</v>
      </c>
      <c r="C38" s="27" t="s">
        <v>352</v>
      </c>
      <c r="D38" s="28" t="s">
        <v>353</v>
      </c>
      <c r="E38" s="25">
        <v>92033.278713272084</v>
      </c>
      <c r="F38" s="6"/>
      <c r="G38" s="135">
        <v>14.076036</v>
      </c>
      <c r="H38" s="136" t="s">
        <v>306</v>
      </c>
      <c r="I38" s="110"/>
      <c r="J38" s="110"/>
      <c r="K38" s="110"/>
      <c r="L38" s="110"/>
      <c r="M38" s="110"/>
      <c r="N38" s="110"/>
      <c r="O38" s="110"/>
      <c r="P38" s="110"/>
    </row>
    <row r="39" spans="1:16" s="14" customFormat="1" x14ac:dyDescent="0.2">
      <c r="A39" s="23" t="s">
        <v>43</v>
      </c>
      <c r="B39" s="23" t="s">
        <v>45</v>
      </c>
      <c r="C39" s="27" t="s">
        <v>354</v>
      </c>
      <c r="D39" s="28" t="s">
        <v>355</v>
      </c>
      <c r="E39" s="25">
        <v>897666.13000065659</v>
      </c>
      <c r="F39" s="6"/>
      <c r="G39" s="135">
        <v>9731.6845178099993</v>
      </c>
      <c r="H39" s="136" t="s">
        <v>366</v>
      </c>
      <c r="I39" s="110"/>
      <c r="J39" s="110"/>
      <c r="K39" s="110"/>
      <c r="L39" s="110"/>
      <c r="M39" s="110"/>
      <c r="N39" s="110"/>
      <c r="O39" s="110"/>
      <c r="P39" s="110"/>
    </row>
    <row r="40" spans="1:16" s="14" customFormat="1" x14ac:dyDescent="0.2">
      <c r="A40" s="23" t="s">
        <v>43</v>
      </c>
      <c r="B40" s="23" t="s">
        <v>45</v>
      </c>
      <c r="C40" s="27" t="s">
        <v>356</v>
      </c>
      <c r="D40" s="28" t="s">
        <v>350</v>
      </c>
      <c r="E40" s="25">
        <v>7617.211143425503</v>
      </c>
      <c r="F40" s="6"/>
      <c r="G40" s="135">
        <v>7430.3916482923296</v>
      </c>
      <c r="H40" s="132" t="s">
        <v>386</v>
      </c>
      <c r="I40" s="110"/>
      <c r="J40" s="123"/>
      <c r="K40" s="110"/>
      <c r="L40" s="110"/>
      <c r="M40" s="110"/>
      <c r="N40" s="110"/>
      <c r="O40" s="110"/>
      <c r="P40" s="110"/>
    </row>
    <row r="41" spans="1:16" s="14" customFormat="1" x14ac:dyDescent="0.2">
      <c r="A41" s="23" t="s">
        <v>43</v>
      </c>
      <c r="B41" s="23" t="s">
        <v>45</v>
      </c>
      <c r="C41" s="27" t="s">
        <v>357</v>
      </c>
      <c r="D41" s="28" t="s">
        <v>353</v>
      </c>
      <c r="E41" s="25">
        <v>139224.25364917109</v>
      </c>
      <c r="F41" s="6"/>
      <c r="G41" s="135">
        <v>30287.154864468172</v>
      </c>
      <c r="H41" s="136" t="s">
        <v>385</v>
      </c>
      <c r="I41" s="110"/>
      <c r="J41" s="110"/>
      <c r="K41" s="123"/>
      <c r="L41" s="110"/>
      <c r="M41" s="110"/>
      <c r="N41" s="110"/>
      <c r="O41" s="110"/>
      <c r="P41" s="110"/>
    </row>
    <row r="42" spans="1:16" s="14" customFormat="1" x14ac:dyDescent="0.2">
      <c r="A42" s="23" t="s">
        <v>49</v>
      </c>
      <c r="B42" s="23" t="s">
        <v>52</v>
      </c>
      <c r="C42" s="27" t="s">
        <v>358</v>
      </c>
      <c r="D42" s="28" t="s">
        <v>346</v>
      </c>
      <c r="E42" s="25">
        <v>833598.8139959242</v>
      </c>
      <c r="F42" s="6"/>
      <c r="G42" s="133"/>
      <c r="H42" s="132"/>
      <c r="I42" s="110"/>
      <c r="J42" s="110"/>
      <c r="K42" s="110"/>
      <c r="L42" s="110"/>
      <c r="M42" s="110"/>
      <c r="N42" s="110"/>
      <c r="O42" s="110"/>
      <c r="P42" s="110"/>
    </row>
    <row r="43" spans="1:16" s="14" customFormat="1" x14ac:dyDescent="0.2">
      <c r="A43" s="23" t="s">
        <v>49</v>
      </c>
      <c r="B43" s="23" t="s">
        <v>52</v>
      </c>
      <c r="C43" s="27" t="s">
        <v>359</v>
      </c>
      <c r="D43" s="28" t="s">
        <v>360</v>
      </c>
      <c r="E43" s="25">
        <v>476213.26079907996</v>
      </c>
      <c r="F43" s="6"/>
      <c r="G43" s="135">
        <v>462666.52591888001</v>
      </c>
      <c r="H43" s="136" t="s">
        <v>367</v>
      </c>
      <c r="I43" s="110"/>
      <c r="J43" s="110"/>
      <c r="K43" s="110"/>
      <c r="L43" s="110"/>
      <c r="M43" s="110"/>
      <c r="N43" s="110"/>
      <c r="O43" s="110"/>
      <c r="P43" s="110"/>
    </row>
    <row r="44" spans="1:16" s="14" customFormat="1" x14ac:dyDescent="0.2">
      <c r="A44" s="23" t="s">
        <v>56</v>
      </c>
      <c r="B44" s="23" t="s">
        <v>57</v>
      </c>
      <c r="C44" s="27" t="s">
        <v>361</v>
      </c>
      <c r="D44" s="28" t="s">
        <v>350</v>
      </c>
      <c r="E44" s="25">
        <v>1025369.6415800001</v>
      </c>
      <c r="F44" s="6"/>
      <c r="G44" s="135"/>
      <c r="H44" s="136"/>
      <c r="I44" s="110"/>
      <c r="J44" s="110"/>
      <c r="K44" s="110"/>
      <c r="L44" s="110"/>
      <c r="M44" s="110"/>
      <c r="N44" s="110"/>
      <c r="O44" s="110"/>
      <c r="P44" s="110"/>
    </row>
    <row r="45" spans="1:16" s="14" customFormat="1" x14ac:dyDescent="0.2">
      <c r="A45" s="23" t="s">
        <v>56</v>
      </c>
      <c r="B45" s="23" t="s">
        <v>57</v>
      </c>
      <c r="C45" s="27" t="s">
        <v>351</v>
      </c>
      <c r="D45" s="28" t="s">
        <v>350</v>
      </c>
      <c r="E45" s="25">
        <v>1888744.3670900001</v>
      </c>
      <c r="F45" s="6"/>
      <c r="G45" s="135"/>
      <c r="H45" s="136"/>
      <c r="I45" s="110"/>
      <c r="J45" s="110"/>
      <c r="K45" s="110"/>
      <c r="L45" s="110"/>
      <c r="M45" s="110"/>
      <c r="N45" s="110"/>
      <c r="O45" s="110"/>
      <c r="P45" s="110"/>
    </row>
    <row r="46" spans="1:16" s="14" customFormat="1" x14ac:dyDescent="0.2">
      <c r="A46" s="23" t="s">
        <v>56</v>
      </c>
      <c r="B46" s="23" t="s">
        <v>58</v>
      </c>
      <c r="C46" s="27" t="s">
        <v>358</v>
      </c>
      <c r="D46" s="28" t="s">
        <v>346</v>
      </c>
      <c r="E46" s="25">
        <v>1097678.3300032536</v>
      </c>
      <c r="F46" s="6"/>
      <c r="G46" s="135"/>
      <c r="H46" s="136"/>
      <c r="I46" s="110"/>
      <c r="J46" s="110"/>
      <c r="K46" s="110"/>
      <c r="L46" s="110"/>
      <c r="M46" s="110"/>
      <c r="N46" s="110"/>
      <c r="O46" s="110"/>
      <c r="P46" s="110"/>
    </row>
    <row r="47" spans="1:16" s="14" customFormat="1" x14ac:dyDescent="0.2">
      <c r="A47" s="23" t="s">
        <v>56</v>
      </c>
      <c r="B47" s="23" t="s">
        <v>58</v>
      </c>
      <c r="C47" s="27" t="s">
        <v>361</v>
      </c>
      <c r="D47" s="28" t="s">
        <v>350</v>
      </c>
      <c r="E47" s="25">
        <v>1418337.45597</v>
      </c>
      <c r="F47" s="6"/>
      <c r="G47" s="135"/>
      <c r="H47" s="136"/>
      <c r="I47" s="110"/>
      <c r="J47" s="110"/>
      <c r="K47" s="110"/>
      <c r="L47" s="110"/>
      <c r="M47" s="110"/>
      <c r="N47" s="110"/>
      <c r="O47" s="110"/>
      <c r="P47" s="110"/>
    </row>
    <row r="48" spans="1:16" x14ac:dyDescent="0.2">
      <c r="A48" s="23" t="s">
        <v>56</v>
      </c>
      <c r="B48" s="23" t="s">
        <v>58</v>
      </c>
      <c r="C48" s="27" t="s">
        <v>351</v>
      </c>
      <c r="D48" s="28" t="s">
        <v>350</v>
      </c>
      <c r="E48" s="25">
        <v>1851547.2212305127</v>
      </c>
      <c r="G48" s="133"/>
      <c r="H48" s="137"/>
      <c r="I48" s="109"/>
      <c r="J48" s="109"/>
      <c r="K48" s="109"/>
      <c r="L48" s="109"/>
      <c r="M48" s="109"/>
      <c r="N48" s="109"/>
      <c r="O48" s="109"/>
      <c r="P48" s="109"/>
    </row>
    <row r="49" spans="1:16" x14ac:dyDescent="0.2">
      <c r="A49" s="23" t="s">
        <v>59</v>
      </c>
      <c r="B49" s="23" t="s">
        <v>60</v>
      </c>
      <c r="C49" s="27" t="s">
        <v>361</v>
      </c>
      <c r="D49" s="28" t="s">
        <v>350</v>
      </c>
      <c r="E49" s="25">
        <v>1824547.0122940601</v>
      </c>
      <c r="G49" s="133"/>
      <c r="H49" s="137"/>
      <c r="I49" s="109"/>
      <c r="J49" s="109"/>
      <c r="K49" s="109"/>
      <c r="L49" s="109"/>
      <c r="M49" s="109"/>
      <c r="N49" s="109"/>
      <c r="O49" s="109"/>
      <c r="P49" s="109"/>
    </row>
    <row r="50" spans="1:16" x14ac:dyDescent="0.2">
      <c r="A50" s="23" t="s">
        <v>59</v>
      </c>
      <c r="B50" s="23" t="s">
        <v>60</v>
      </c>
      <c r="C50" s="27" t="s">
        <v>351</v>
      </c>
      <c r="D50" s="28" t="s">
        <v>350</v>
      </c>
      <c r="E50" s="25">
        <v>420946.76129680005</v>
      </c>
      <c r="G50" s="133"/>
      <c r="H50" s="137"/>
      <c r="I50" s="109"/>
      <c r="J50" s="109"/>
      <c r="K50" s="109"/>
      <c r="L50" s="109"/>
      <c r="M50" s="109"/>
      <c r="N50" s="109"/>
      <c r="O50" s="109"/>
      <c r="P50" s="109"/>
    </row>
    <row r="51" spans="1:16" x14ac:dyDescent="0.2">
      <c r="A51" s="23" t="s">
        <v>59</v>
      </c>
      <c r="B51" s="23" t="s">
        <v>60</v>
      </c>
      <c r="C51" s="27" t="s">
        <v>356</v>
      </c>
      <c r="D51" s="28" t="s">
        <v>350</v>
      </c>
      <c r="E51" s="25">
        <v>646757.70806600002</v>
      </c>
      <c r="G51" s="133"/>
      <c r="H51" s="137"/>
      <c r="I51" s="109"/>
      <c r="J51" s="109"/>
      <c r="K51" s="109"/>
      <c r="L51" s="109"/>
      <c r="M51" s="109"/>
      <c r="N51" s="109"/>
      <c r="O51" s="109"/>
      <c r="P51" s="109"/>
    </row>
    <row r="52" spans="1:16" x14ac:dyDescent="0.2">
      <c r="A52" s="23" t="s">
        <v>59</v>
      </c>
      <c r="B52" s="23" t="s">
        <v>60</v>
      </c>
      <c r="C52" s="27" t="s">
        <v>362</v>
      </c>
      <c r="D52" s="28" t="s">
        <v>355</v>
      </c>
      <c r="E52" s="25">
        <v>19861.4888469</v>
      </c>
      <c r="G52" s="133"/>
      <c r="H52" s="137"/>
      <c r="I52" s="109"/>
      <c r="J52" s="109"/>
      <c r="K52" s="109"/>
      <c r="L52" s="109"/>
      <c r="M52" s="109"/>
      <c r="N52" s="109"/>
      <c r="O52" s="109"/>
      <c r="P52" s="109"/>
    </row>
    <row r="53" spans="1:16" x14ac:dyDescent="0.2">
      <c r="A53" s="23" t="s">
        <v>59</v>
      </c>
      <c r="B53" s="23" t="s">
        <v>60</v>
      </c>
      <c r="C53" s="27" t="s">
        <v>363</v>
      </c>
      <c r="D53" s="28" t="s">
        <v>350</v>
      </c>
      <c r="E53" s="25">
        <v>670923.83901700005</v>
      </c>
      <c r="G53" s="133"/>
      <c r="H53" s="132"/>
      <c r="I53" s="109"/>
      <c r="J53" s="109"/>
      <c r="K53" s="109"/>
      <c r="L53" s="109"/>
      <c r="M53" s="109"/>
      <c r="N53" s="109"/>
      <c r="O53" s="109"/>
      <c r="P53" s="109"/>
    </row>
    <row r="54" spans="1:16" x14ac:dyDescent="0.2">
      <c r="A54" s="23" t="s">
        <v>59</v>
      </c>
      <c r="B54" s="23" t="s">
        <v>61</v>
      </c>
      <c r="C54" s="27" t="s">
        <v>354</v>
      </c>
      <c r="D54" s="28" t="s">
        <v>355</v>
      </c>
      <c r="E54" s="25">
        <v>1582900.1842094762</v>
      </c>
      <c r="G54" s="133">
        <v>30408.55599529</v>
      </c>
      <c r="H54" s="132" t="s">
        <v>387</v>
      </c>
      <c r="I54" s="109"/>
      <c r="J54" s="109"/>
      <c r="K54" s="109"/>
      <c r="L54" s="109"/>
      <c r="M54" s="109"/>
      <c r="N54" s="109"/>
      <c r="O54" s="109"/>
      <c r="P54" s="109"/>
    </row>
    <row r="55" spans="1:16" x14ac:dyDescent="0.2">
      <c r="A55" s="23" t="s">
        <v>59</v>
      </c>
      <c r="B55" s="23" t="s">
        <v>61</v>
      </c>
      <c r="C55" s="27" t="s">
        <v>356</v>
      </c>
      <c r="D55" s="28" t="s">
        <v>350</v>
      </c>
      <c r="E55" s="25">
        <v>2172666.3080234071</v>
      </c>
      <c r="G55" s="133">
        <v>203770.202455786</v>
      </c>
      <c r="H55" s="137" t="s">
        <v>366</v>
      </c>
      <c r="I55" s="109"/>
      <c r="J55" s="219"/>
      <c r="K55" s="109"/>
      <c r="L55" s="109"/>
      <c r="M55" s="109"/>
      <c r="N55" s="109"/>
      <c r="O55" s="109"/>
      <c r="P55" s="109"/>
    </row>
    <row r="56" spans="1:16" x14ac:dyDescent="0.2">
      <c r="A56" s="23" t="s">
        <v>59</v>
      </c>
      <c r="B56" s="23" t="s">
        <v>61</v>
      </c>
      <c r="C56" s="27" t="s">
        <v>362</v>
      </c>
      <c r="D56" s="28" t="s">
        <v>355</v>
      </c>
      <c r="E56" s="25">
        <v>54994.073745101996</v>
      </c>
      <c r="G56" s="133"/>
      <c r="H56" s="137"/>
      <c r="I56" s="109"/>
      <c r="J56" s="109"/>
      <c r="K56" s="109"/>
      <c r="L56" s="109"/>
      <c r="M56" s="109"/>
      <c r="N56" s="109"/>
      <c r="O56" s="109"/>
      <c r="P56" s="109"/>
    </row>
    <row r="57" spans="1:16" x14ac:dyDescent="0.2">
      <c r="A57" s="23" t="s">
        <v>59</v>
      </c>
      <c r="B57" s="23" t="s">
        <v>61</v>
      </c>
      <c r="C57" s="27" t="s">
        <v>363</v>
      </c>
      <c r="D57" s="28" t="s">
        <v>350</v>
      </c>
      <c r="E57" s="25">
        <v>945682.10100599995</v>
      </c>
      <c r="G57" s="133"/>
      <c r="H57" s="137"/>
      <c r="I57" s="109"/>
      <c r="J57" s="109"/>
      <c r="K57" s="109"/>
      <c r="L57" s="109"/>
      <c r="M57" s="109"/>
      <c r="N57" s="109"/>
      <c r="O57" s="109"/>
      <c r="P57" s="109"/>
    </row>
    <row r="58" spans="1:16" x14ac:dyDescent="0.2">
      <c r="A58" s="23" t="s">
        <v>62</v>
      </c>
      <c r="B58" s="23" t="s">
        <v>63</v>
      </c>
      <c r="C58" s="27" t="s">
        <v>351</v>
      </c>
      <c r="D58" s="28" t="s">
        <v>350</v>
      </c>
      <c r="E58" s="25">
        <v>606146.19808</v>
      </c>
      <c r="G58" s="133"/>
      <c r="H58" s="137"/>
      <c r="I58" s="109"/>
      <c r="J58" s="109"/>
      <c r="K58" s="109"/>
      <c r="L58" s="109"/>
      <c r="M58" s="109"/>
      <c r="N58" s="109"/>
      <c r="O58" s="109"/>
      <c r="P58" s="109"/>
    </row>
    <row r="59" spans="1:16" x14ac:dyDescent="0.2">
      <c r="A59" s="23" t="s">
        <v>62</v>
      </c>
      <c r="B59" s="23" t="s">
        <v>64</v>
      </c>
      <c r="C59" s="27" t="s">
        <v>351</v>
      </c>
      <c r="D59" s="28" t="s">
        <v>350</v>
      </c>
      <c r="E59" s="25">
        <v>214474.13473300001</v>
      </c>
      <c r="G59" s="133"/>
      <c r="H59" s="137"/>
      <c r="I59" s="109"/>
      <c r="J59" s="109"/>
      <c r="K59" s="109"/>
      <c r="L59" s="109"/>
      <c r="M59" s="109"/>
      <c r="N59" s="109"/>
      <c r="O59" s="109"/>
      <c r="P59" s="109"/>
    </row>
    <row r="60" spans="1:16" x14ac:dyDescent="0.2">
      <c r="A60" s="23" t="s">
        <v>62</v>
      </c>
      <c r="B60" s="23" t="s">
        <v>65</v>
      </c>
      <c r="C60" s="27" t="s">
        <v>351</v>
      </c>
      <c r="D60" s="28" t="s">
        <v>350</v>
      </c>
      <c r="E60" s="25">
        <v>290675.67195039999</v>
      </c>
      <c r="G60" s="133"/>
      <c r="H60" s="137"/>
      <c r="I60" s="109"/>
      <c r="J60" s="109"/>
      <c r="K60" s="109"/>
      <c r="L60" s="109"/>
      <c r="M60" s="109"/>
      <c r="N60" s="109"/>
      <c r="O60" s="109"/>
      <c r="P60" s="109"/>
    </row>
    <row r="61" spans="1:16" x14ac:dyDescent="0.2">
      <c r="A61" s="23" t="s">
        <v>73</v>
      </c>
      <c r="B61" s="23" t="s">
        <v>75</v>
      </c>
      <c r="C61" s="27" t="s">
        <v>358</v>
      </c>
      <c r="D61" s="28" t="s">
        <v>346</v>
      </c>
      <c r="E61" s="25">
        <v>4736103.4998300001</v>
      </c>
      <c r="G61" s="134"/>
      <c r="H61" s="132"/>
      <c r="I61" s="109"/>
      <c r="J61" s="109"/>
      <c r="K61" s="109"/>
      <c r="L61" s="109"/>
      <c r="M61" s="109"/>
      <c r="N61" s="109"/>
      <c r="O61" s="109"/>
      <c r="P61" s="109"/>
    </row>
    <row r="62" spans="1:16" x14ac:dyDescent="0.2">
      <c r="A62" s="23" t="s">
        <v>79</v>
      </c>
      <c r="B62" s="23" t="s">
        <v>80</v>
      </c>
      <c r="C62" s="27" t="s">
        <v>359</v>
      </c>
      <c r="D62" s="28" t="s">
        <v>360</v>
      </c>
      <c r="E62" s="25">
        <v>120428.4238937764</v>
      </c>
      <c r="G62" s="133">
        <v>97710.889433699995</v>
      </c>
      <c r="H62" s="132" t="s">
        <v>305</v>
      </c>
      <c r="I62" s="109"/>
      <c r="J62" s="109"/>
      <c r="K62" s="109"/>
      <c r="L62" s="109"/>
      <c r="M62" s="109"/>
      <c r="N62" s="109"/>
      <c r="O62" s="109"/>
      <c r="P62" s="109"/>
    </row>
    <row r="63" spans="1:16" x14ac:dyDescent="0.2">
      <c r="A63" s="23" t="s">
        <v>82</v>
      </c>
      <c r="B63" s="23" t="s">
        <v>83</v>
      </c>
      <c r="C63" s="27" t="s">
        <v>349</v>
      </c>
      <c r="D63" s="28" t="s">
        <v>350</v>
      </c>
      <c r="E63" s="25">
        <v>1019462.757364905</v>
      </c>
      <c r="G63" s="133"/>
      <c r="H63" s="137"/>
      <c r="I63" s="109"/>
      <c r="J63" s="109"/>
      <c r="K63" s="109"/>
      <c r="L63" s="109"/>
      <c r="M63" s="109"/>
      <c r="N63" s="109"/>
      <c r="O63" s="109"/>
      <c r="P63" s="109"/>
    </row>
    <row r="64" spans="1:16" x14ac:dyDescent="0.2">
      <c r="A64" s="23" t="s">
        <v>82</v>
      </c>
      <c r="B64" s="23" t="s">
        <v>83</v>
      </c>
      <c r="C64" s="27" t="s">
        <v>347</v>
      </c>
      <c r="D64" s="28" t="s">
        <v>348</v>
      </c>
      <c r="E64" s="25">
        <v>158983.52878927998</v>
      </c>
      <c r="G64" s="133"/>
      <c r="H64" s="137"/>
      <c r="I64" s="109"/>
      <c r="J64" s="109"/>
      <c r="K64" s="109"/>
      <c r="L64" s="109"/>
      <c r="M64" s="109"/>
      <c r="N64" s="109"/>
      <c r="O64" s="109"/>
      <c r="P64" s="109"/>
    </row>
    <row r="65" spans="1:16" x14ac:dyDescent="0.2">
      <c r="A65" s="23" t="s">
        <v>82</v>
      </c>
      <c r="B65" s="23" t="s">
        <v>84</v>
      </c>
      <c r="C65" s="27" t="s">
        <v>349</v>
      </c>
      <c r="D65" s="28" t="s">
        <v>350</v>
      </c>
      <c r="E65" s="25">
        <v>45571.764485578547</v>
      </c>
      <c r="G65" s="133"/>
      <c r="H65" s="137"/>
      <c r="I65" s="109"/>
      <c r="J65" s="109"/>
      <c r="K65" s="109"/>
      <c r="L65" s="109"/>
      <c r="M65" s="109"/>
      <c r="N65" s="109"/>
      <c r="O65" s="109"/>
      <c r="P65" s="109"/>
    </row>
    <row r="66" spans="1:16" x14ac:dyDescent="0.2">
      <c r="A66" s="23" t="s">
        <v>82</v>
      </c>
      <c r="B66" s="23" t="s">
        <v>84</v>
      </c>
      <c r="C66" s="27" t="s">
        <v>352</v>
      </c>
      <c r="D66" s="28" t="s">
        <v>353</v>
      </c>
      <c r="E66" s="25">
        <v>3087.1718285386823</v>
      </c>
      <c r="G66" s="133"/>
      <c r="H66" s="137"/>
      <c r="I66" s="109"/>
      <c r="J66" s="109"/>
      <c r="K66" s="109"/>
      <c r="L66" s="109"/>
      <c r="M66" s="109"/>
      <c r="N66" s="109"/>
      <c r="O66" s="109"/>
      <c r="P66" s="109"/>
    </row>
    <row r="67" spans="1:16" x14ac:dyDescent="0.2">
      <c r="A67" s="23" t="s">
        <v>82</v>
      </c>
      <c r="B67" s="23" t="s">
        <v>84</v>
      </c>
      <c r="C67" s="27" t="s">
        <v>364</v>
      </c>
      <c r="D67" s="28" t="s">
        <v>350</v>
      </c>
      <c r="E67" s="25">
        <v>637224.09837966575</v>
      </c>
      <c r="G67" s="133"/>
      <c r="H67" s="137"/>
      <c r="I67" s="109"/>
      <c r="J67" s="109"/>
      <c r="K67" s="109"/>
      <c r="L67" s="109"/>
      <c r="M67" s="109"/>
      <c r="N67" s="109"/>
      <c r="O67" s="109"/>
      <c r="P67" s="109"/>
    </row>
    <row r="68" spans="1:16" x14ac:dyDescent="0.2">
      <c r="A68" s="23" t="s">
        <v>82</v>
      </c>
      <c r="B68" s="23" t="s">
        <v>84</v>
      </c>
      <c r="C68" s="27" t="s">
        <v>365</v>
      </c>
      <c r="D68" s="28" t="s">
        <v>350</v>
      </c>
      <c r="E68" s="25">
        <v>755245.27258684242</v>
      </c>
      <c r="G68" s="133">
        <v>272</v>
      </c>
      <c r="H68" s="132" t="s">
        <v>307</v>
      </c>
      <c r="I68" s="109"/>
      <c r="J68" s="109"/>
      <c r="K68" s="109"/>
      <c r="L68" s="109"/>
      <c r="M68" s="109"/>
      <c r="N68" s="109"/>
      <c r="O68" s="109"/>
      <c r="P68" s="109"/>
    </row>
    <row r="69" spans="1:16" x14ac:dyDescent="0.2">
      <c r="A69" s="23" t="s">
        <v>82</v>
      </c>
      <c r="B69" s="23" t="s">
        <v>84</v>
      </c>
      <c r="C69" s="27" t="s">
        <v>347</v>
      </c>
      <c r="D69" s="28" t="s">
        <v>348</v>
      </c>
      <c r="E69" s="25">
        <v>1057970.3013033676</v>
      </c>
      <c r="G69" s="113">
        <v>29</v>
      </c>
      <c r="H69" s="132" t="s">
        <v>388</v>
      </c>
      <c r="I69" s="109"/>
      <c r="J69" s="109"/>
      <c r="K69" s="109"/>
      <c r="L69" s="109"/>
      <c r="M69" s="109"/>
      <c r="N69" s="109"/>
      <c r="O69" s="109"/>
      <c r="P69" s="109"/>
    </row>
    <row r="70" spans="1:16" x14ac:dyDescent="0.2">
      <c r="A70" s="23" t="s">
        <v>91</v>
      </c>
      <c r="B70" s="23" t="s">
        <v>92</v>
      </c>
      <c r="C70" s="27" t="s">
        <v>356</v>
      </c>
      <c r="D70" s="28" t="s">
        <v>350</v>
      </c>
      <c r="E70" s="25">
        <v>199.748688362</v>
      </c>
      <c r="G70" s="113"/>
      <c r="H70" s="118"/>
      <c r="I70" s="109"/>
      <c r="J70" s="109"/>
      <c r="K70" s="109"/>
      <c r="L70" s="109"/>
      <c r="M70" s="109"/>
      <c r="N70" s="109"/>
      <c r="O70" s="109"/>
      <c r="P70" s="109"/>
    </row>
    <row r="71" spans="1:16" x14ac:dyDescent="0.2">
      <c r="A71" s="23" t="s">
        <v>99</v>
      </c>
      <c r="B71" s="23" t="s">
        <v>100</v>
      </c>
      <c r="C71" s="27" t="s">
        <v>362</v>
      </c>
      <c r="D71" s="28" t="s">
        <v>355</v>
      </c>
      <c r="E71" s="25">
        <v>353704.59754837025</v>
      </c>
      <c r="G71" s="113"/>
      <c r="H71" s="118"/>
      <c r="I71" s="109"/>
      <c r="J71" s="109"/>
      <c r="K71" s="109"/>
      <c r="L71" s="109"/>
      <c r="M71" s="109"/>
      <c r="N71" s="109"/>
      <c r="O71" s="109"/>
      <c r="P71" s="109"/>
    </row>
    <row r="72" spans="1:16" x14ac:dyDescent="0.2">
      <c r="A72" s="23" t="s">
        <v>101</v>
      </c>
      <c r="B72" s="23" t="s">
        <v>102</v>
      </c>
      <c r="C72" s="27" t="s">
        <v>349</v>
      </c>
      <c r="D72" s="28" t="s">
        <v>350</v>
      </c>
      <c r="E72" s="25">
        <v>165.66905168681001</v>
      </c>
      <c r="G72" s="113"/>
      <c r="H72" s="118"/>
      <c r="I72" s="109"/>
      <c r="J72" s="109"/>
      <c r="K72" s="109"/>
      <c r="L72" s="109"/>
      <c r="M72" s="109"/>
      <c r="N72" s="109"/>
      <c r="O72" s="109"/>
      <c r="P72" s="109"/>
    </row>
    <row r="73" spans="1:16" x14ac:dyDescent="0.2">
      <c r="A73" s="23" t="s">
        <v>101</v>
      </c>
      <c r="B73" s="23" t="s">
        <v>102</v>
      </c>
      <c r="C73" s="27" t="s">
        <v>347</v>
      </c>
      <c r="D73" s="28" t="s">
        <v>348</v>
      </c>
      <c r="E73" s="25">
        <v>966.37059401090005</v>
      </c>
      <c r="G73" s="133"/>
      <c r="H73" s="137"/>
      <c r="I73" s="109"/>
      <c r="J73" s="109"/>
      <c r="K73" s="109"/>
      <c r="L73" s="109"/>
      <c r="M73" s="109"/>
      <c r="N73" s="109"/>
      <c r="O73" s="109"/>
      <c r="P73" s="109"/>
    </row>
    <row r="74" spans="1:16" x14ac:dyDescent="0.2">
      <c r="A74" s="23" t="s">
        <v>104</v>
      </c>
      <c r="B74" s="23" t="s">
        <v>106</v>
      </c>
      <c r="C74" s="27" t="s">
        <v>345</v>
      </c>
      <c r="D74" s="28" t="s">
        <v>346</v>
      </c>
      <c r="E74" s="25">
        <v>42289.559734499999</v>
      </c>
      <c r="G74" s="113"/>
      <c r="H74" s="118"/>
      <c r="I74" s="109"/>
      <c r="J74" s="109"/>
      <c r="K74" s="109"/>
      <c r="L74" s="109"/>
      <c r="M74" s="109"/>
      <c r="N74" s="109"/>
      <c r="O74" s="109"/>
      <c r="P74" s="109"/>
    </row>
    <row r="75" spans="1:16" x14ac:dyDescent="0.2">
      <c r="A75" s="124" t="s">
        <v>7</v>
      </c>
      <c r="B75" s="15"/>
      <c r="C75" s="16"/>
      <c r="D75" s="16"/>
      <c r="E75" s="125">
        <f>SUM(E32:E74)</f>
        <v>34037475.943266153</v>
      </c>
      <c r="G75" s="125">
        <f>SUM(G32:G74)</f>
        <v>842320.48087022651</v>
      </c>
      <c r="H75" s="16"/>
      <c r="I75" s="109"/>
      <c r="J75" s="109"/>
      <c r="K75" s="109"/>
      <c r="L75" s="109"/>
      <c r="M75" s="109"/>
      <c r="N75" s="109"/>
      <c r="O75" s="109"/>
      <c r="P75" s="109"/>
    </row>
    <row r="78" spans="1:16" x14ac:dyDescent="0.2">
      <c r="A78" s="3" t="s">
        <v>107</v>
      </c>
    </row>
    <row r="80" spans="1:16" ht="12" customHeight="1" x14ac:dyDescent="0.2">
      <c r="A80" s="22" t="s">
        <v>108</v>
      </c>
      <c r="B80" s="30" t="s">
        <v>17</v>
      </c>
      <c r="C80" s="331" t="s">
        <v>22</v>
      </c>
      <c r="D80" s="331"/>
      <c r="E80" s="331"/>
      <c r="F80" s="17"/>
      <c r="G80" s="17"/>
    </row>
    <row r="81" spans="1:7" x14ac:dyDescent="0.2">
      <c r="A81" s="27" t="s">
        <v>349</v>
      </c>
      <c r="B81" s="28" t="s">
        <v>350</v>
      </c>
      <c r="C81" s="332" t="s">
        <v>291</v>
      </c>
      <c r="D81" s="332"/>
      <c r="E81" s="332"/>
      <c r="F81" s="17"/>
      <c r="G81" s="17"/>
    </row>
    <row r="82" spans="1:7" x14ac:dyDescent="0.2">
      <c r="A82" s="27" t="s">
        <v>352</v>
      </c>
      <c r="B82" s="28" t="s">
        <v>353</v>
      </c>
      <c r="C82" s="332" t="s">
        <v>292</v>
      </c>
      <c r="D82" s="332"/>
      <c r="E82" s="332"/>
      <c r="F82" s="17"/>
      <c r="G82" s="17"/>
    </row>
    <row r="83" spans="1:7" x14ac:dyDescent="0.2">
      <c r="A83" s="27" t="s">
        <v>358</v>
      </c>
      <c r="B83" s="28" t="s">
        <v>346</v>
      </c>
      <c r="C83" s="332" t="s">
        <v>293</v>
      </c>
      <c r="D83" s="332"/>
      <c r="E83" s="332"/>
      <c r="F83" s="17"/>
      <c r="G83" s="17"/>
    </row>
    <row r="84" spans="1:7" x14ac:dyDescent="0.2">
      <c r="A84" s="27" t="s">
        <v>364</v>
      </c>
      <c r="B84" s="28" t="s">
        <v>350</v>
      </c>
      <c r="C84" s="332" t="s">
        <v>294</v>
      </c>
      <c r="D84" s="332"/>
      <c r="E84" s="332"/>
      <c r="F84" s="17"/>
      <c r="G84" s="17"/>
    </row>
    <row r="85" spans="1:7" x14ac:dyDescent="0.2">
      <c r="A85" s="27" t="s">
        <v>354</v>
      </c>
      <c r="B85" s="28" t="s">
        <v>355</v>
      </c>
      <c r="C85" s="327" t="s">
        <v>340</v>
      </c>
      <c r="D85" s="328"/>
      <c r="E85" s="329"/>
      <c r="F85" s="17"/>
      <c r="G85" s="17"/>
    </row>
    <row r="86" spans="1:7" x14ac:dyDescent="0.2">
      <c r="A86" s="27" t="s">
        <v>361</v>
      </c>
      <c r="B86" s="28" t="s">
        <v>350</v>
      </c>
      <c r="C86" s="327" t="s">
        <v>341</v>
      </c>
      <c r="D86" s="328"/>
      <c r="E86" s="329"/>
      <c r="F86" s="18"/>
      <c r="G86" s="18"/>
    </row>
    <row r="87" spans="1:7" x14ac:dyDescent="0.2">
      <c r="A87" s="27" t="s">
        <v>359</v>
      </c>
      <c r="B87" s="28" t="s">
        <v>360</v>
      </c>
      <c r="C87" s="327" t="s">
        <v>342</v>
      </c>
      <c r="D87" s="328"/>
      <c r="E87" s="329"/>
      <c r="F87" s="18"/>
      <c r="G87" s="18"/>
    </row>
    <row r="88" spans="1:7" x14ac:dyDescent="0.2">
      <c r="A88" s="27" t="s">
        <v>351</v>
      </c>
      <c r="B88" s="28" t="s">
        <v>350</v>
      </c>
      <c r="C88" s="332" t="s">
        <v>295</v>
      </c>
      <c r="D88" s="332"/>
      <c r="E88" s="332"/>
      <c r="F88" s="18"/>
      <c r="G88" s="18"/>
    </row>
    <row r="89" spans="1:7" x14ac:dyDescent="0.2">
      <c r="A89" s="27" t="s">
        <v>345</v>
      </c>
      <c r="B89" s="28" t="s">
        <v>346</v>
      </c>
      <c r="C89" s="324" t="s">
        <v>296</v>
      </c>
      <c r="D89" s="325"/>
      <c r="E89" s="326"/>
      <c r="F89" s="18"/>
      <c r="G89" s="18"/>
    </row>
    <row r="90" spans="1:7" x14ac:dyDescent="0.2">
      <c r="A90" s="27" t="s">
        <v>356</v>
      </c>
      <c r="B90" s="28" t="s">
        <v>350</v>
      </c>
      <c r="C90" s="327" t="s">
        <v>343</v>
      </c>
      <c r="D90" s="328"/>
      <c r="E90" s="329"/>
      <c r="F90" s="18"/>
      <c r="G90" s="18"/>
    </row>
    <row r="91" spans="1:7" x14ac:dyDescent="0.2">
      <c r="A91" s="27" t="s">
        <v>362</v>
      </c>
      <c r="B91" s="28" t="s">
        <v>355</v>
      </c>
      <c r="C91" s="324" t="s">
        <v>297</v>
      </c>
      <c r="D91" s="325"/>
      <c r="E91" s="326"/>
      <c r="F91" s="18"/>
      <c r="G91" s="18"/>
    </row>
    <row r="92" spans="1:7" x14ac:dyDescent="0.2">
      <c r="A92" s="27" t="s">
        <v>365</v>
      </c>
      <c r="B92" s="28" t="s">
        <v>350</v>
      </c>
      <c r="C92" s="324" t="s">
        <v>298</v>
      </c>
      <c r="D92" s="325"/>
      <c r="E92" s="326"/>
      <c r="F92" s="18"/>
      <c r="G92" s="18"/>
    </row>
    <row r="93" spans="1:7" x14ac:dyDescent="0.2">
      <c r="A93" s="27" t="s">
        <v>363</v>
      </c>
      <c r="B93" s="28" t="s">
        <v>350</v>
      </c>
      <c r="C93" s="324" t="s">
        <v>299</v>
      </c>
      <c r="D93" s="325"/>
      <c r="E93" s="326"/>
      <c r="F93" s="18"/>
      <c r="G93" s="18"/>
    </row>
    <row r="94" spans="1:7" x14ac:dyDescent="0.2">
      <c r="A94" s="27" t="s">
        <v>347</v>
      </c>
      <c r="B94" s="28" t="s">
        <v>348</v>
      </c>
      <c r="C94" s="324" t="s">
        <v>300</v>
      </c>
      <c r="D94" s="325"/>
      <c r="E94" s="326"/>
      <c r="F94" s="18"/>
      <c r="G94" s="18"/>
    </row>
    <row r="95" spans="1:7" x14ac:dyDescent="0.2">
      <c r="A95" s="27" t="s">
        <v>357</v>
      </c>
      <c r="B95" s="28" t="s">
        <v>353</v>
      </c>
      <c r="C95" s="327" t="s">
        <v>369</v>
      </c>
      <c r="D95" s="328"/>
      <c r="E95" s="329"/>
      <c r="F95" s="18"/>
      <c r="G95" s="18"/>
    </row>
    <row r="97" spans="1:7" s="21" customFormat="1" ht="12.75" x14ac:dyDescent="0.2">
      <c r="A97" s="103" t="s">
        <v>4</v>
      </c>
      <c r="B97" s="19"/>
      <c r="C97" s="20"/>
      <c r="D97" s="19"/>
      <c r="E97" s="19"/>
      <c r="F97" s="19"/>
      <c r="G97" s="19"/>
    </row>
    <row r="98" spans="1:7" s="21" customFormat="1" ht="12.75" x14ac:dyDescent="0.2">
      <c r="A98" s="103" t="s">
        <v>110</v>
      </c>
      <c r="B98" s="19"/>
      <c r="C98" s="20"/>
      <c r="D98" s="19"/>
      <c r="E98" s="19"/>
      <c r="F98" s="19"/>
      <c r="G98" s="19"/>
    </row>
    <row r="99" spans="1:7" s="21" customFormat="1" ht="12.75" x14ac:dyDescent="0.2">
      <c r="A99" s="103" t="s">
        <v>274</v>
      </c>
      <c r="B99" s="19"/>
      <c r="C99" s="20"/>
      <c r="D99" s="19"/>
      <c r="E99" s="19"/>
      <c r="F99" s="19"/>
      <c r="G99" s="19"/>
    </row>
    <row r="100" spans="1:7" s="21" customFormat="1" ht="12.75" x14ac:dyDescent="0.2">
      <c r="A100" s="103" t="s">
        <v>333</v>
      </c>
      <c r="B100" s="19"/>
      <c r="C100" s="20"/>
      <c r="D100" s="19"/>
      <c r="E100" s="19"/>
      <c r="F100" s="19"/>
      <c r="G100" s="19"/>
    </row>
    <row r="101" spans="1:7" s="21" customFormat="1" ht="12.75" x14ac:dyDescent="0.2">
      <c r="A101" s="103" t="s">
        <v>327</v>
      </c>
      <c r="B101" s="19"/>
      <c r="C101" s="20"/>
      <c r="D101" s="19"/>
      <c r="E101" s="19"/>
      <c r="F101" s="19"/>
      <c r="G101" s="19"/>
    </row>
    <row r="102" spans="1:7" s="21" customFormat="1" ht="12.75" x14ac:dyDescent="0.2">
      <c r="A102" s="103"/>
      <c r="B102" s="19"/>
      <c r="C102" s="20"/>
      <c r="D102" s="19"/>
      <c r="E102" s="19"/>
      <c r="F102" s="19"/>
      <c r="G102" s="19"/>
    </row>
    <row r="103" spans="1:7" s="21" customFormat="1" ht="12.75" x14ac:dyDescent="0.2">
      <c r="A103" s="103" t="s">
        <v>111</v>
      </c>
      <c r="B103" s="19"/>
      <c r="C103" s="20"/>
      <c r="D103" s="19"/>
      <c r="E103" s="19"/>
      <c r="F103" s="19"/>
      <c r="G103" s="19"/>
    </row>
    <row r="104" spans="1:7" ht="12.75" x14ac:dyDescent="0.2">
      <c r="A104" s="103" t="s">
        <v>284</v>
      </c>
      <c r="B104" s="10"/>
      <c r="C104" s="10"/>
      <c r="D104" s="10"/>
      <c r="E104" s="10"/>
      <c r="F104" s="4"/>
    </row>
    <row r="105" spans="1:7" s="21" customFormat="1" ht="12.75" x14ac:dyDescent="0.2">
      <c r="A105" s="103" t="s">
        <v>276</v>
      </c>
      <c r="B105" s="19"/>
      <c r="C105" s="20"/>
      <c r="D105" s="19"/>
      <c r="E105" s="19"/>
      <c r="F105" s="19"/>
      <c r="G105" s="19"/>
    </row>
    <row r="106" spans="1:7" s="21" customFormat="1" ht="12.75" x14ac:dyDescent="0.2">
      <c r="A106" s="103" t="s">
        <v>277</v>
      </c>
      <c r="B106" s="19"/>
      <c r="C106" s="20"/>
      <c r="D106" s="19"/>
      <c r="E106" s="19"/>
      <c r="F106" s="19"/>
      <c r="G106" s="19"/>
    </row>
    <row r="107" spans="1:7" s="21" customFormat="1" ht="12.75" x14ac:dyDescent="0.2">
      <c r="A107" s="103" t="s">
        <v>339</v>
      </c>
      <c r="B107" s="19"/>
      <c r="C107" s="20"/>
      <c r="D107" s="19"/>
      <c r="E107" s="19"/>
      <c r="F107" s="19"/>
      <c r="G107" s="19"/>
    </row>
    <row r="108" spans="1:7" s="21" customFormat="1" ht="12.75" x14ac:dyDescent="0.2">
      <c r="A108" s="122"/>
      <c r="B108" s="19"/>
      <c r="C108" s="20"/>
      <c r="D108" s="19"/>
      <c r="E108" s="19"/>
      <c r="F108" s="19"/>
      <c r="G108" s="19"/>
    </row>
    <row r="109" spans="1:7" ht="12.75" x14ac:dyDescent="0.2">
      <c r="A109" s="39" t="s">
        <v>331</v>
      </c>
    </row>
  </sheetData>
  <mergeCells count="18">
    <mergeCell ref="A1:E1"/>
    <mergeCell ref="D4:E4"/>
    <mergeCell ref="C80:E80"/>
    <mergeCell ref="C86:E86"/>
    <mergeCell ref="C90:E90"/>
    <mergeCell ref="C81:E81"/>
    <mergeCell ref="C82:E82"/>
    <mergeCell ref="C83:E83"/>
    <mergeCell ref="C84:E84"/>
    <mergeCell ref="C85:E85"/>
    <mergeCell ref="C89:E89"/>
    <mergeCell ref="C88:E88"/>
    <mergeCell ref="C91:E91"/>
    <mergeCell ref="C87:E87"/>
    <mergeCell ref="C95:E95"/>
    <mergeCell ref="C93:E93"/>
    <mergeCell ref="C94:E94"/>
    <mergeCell ref="C92:E92"/>
  </mergeCells>
  <hyperlinks>
    <hyperlink ref="C81" r:id="rId1" xr:uid="{00000000-0004-0000-0200-000000000000}"/>
    <hyperlink ref="C82" r:id="rId2" xr:uid="{00000000-0004-0000-0200-000001000000}"/>
    <hyperlink ref="C83" r:id="rId3" xr:uid="{00000000-0004-0000-0200-000002000000}"/>
    <hyperlink ref="C84" r:id="rId4" xr:uid="{00000000-0004-0000-0200-000003000000}"/>
    <hyperlink ref="C88" r:id="rId5" xr:uid="{00000000-0004-0000-0200-000004000000}"/>
    <hyperlink ref="C89" r:id="rId6" xr:uid="{00000000-0004-0000-0200-000005000000}"/>
    <hyperlink ref="C91" r:id="rId7" xr:uid="{00000000-0004-0000-0200-000006000000}"/>
    <hyperlink ref="C92" r:id="rId8" xr:uid="{00000000-0004-0000-0200-000007000000}"/>
    <hyperlink ref="C93" r:id="rId9" xr:uid="{00000000-0004-0000-0200-000008000000}"/>
    <hyperlink ref="C94" r:id="rId10" xr:uid="{00000000-0004-0000-0200-000009000000}"/>
  </hyperlinks>
  <pageMargins left="0.70866141732283472" right="0.70866141732283472" top="0.70866141732283472" bottom="0.70866141732283472" header="0.31496062992125984" footer="0.31496062992125984"/>
  <pageSetup paperSize="8" scale="49" orientation="portrait"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96"/>
  <sheetViews>
    <sheetView zoomScale="90" zoomScaleNormal="90" zoomScaleSheetLayoutView="78" workbookViewId="0">
      <selection sqref="A1:E1"/>
    </sheetView>
  </sheetViews>
  <sheetFormatPr defaultRowHeight="12" x14ac:dyDescent="0.2"/>
  <cols>
    <col min="1" max="1" width="25.28515625" style="1" customWidth="1"/>
    <col min="2" max="2" width="19.5703125" style="1" bestFit="1" customWidth="1"/>
    <col min="3" max="3" width="23.5703125" style="5" customWidth="1"/>
    <col min="4" max="4" width="16.85546875" style="1" customWidth="1"/>
    <col min="5" max="5" width="15.140625" style="1" customWidth="1"/>
    <col min="6" max="6" width="9.42578125" style="1" customWidth="1"/>
    <col min="7" max="16384" width="9.140625" style="2"/>
  </cols>
  <sheetData>
    <row r="1" spans="1:14" ht="16.5" customHeight="1" x14ac:dyDescent="0.2">
      <c r="A1" s="330" t="s">
        <v>332</v>
      </c>
      <c r="B1" s="330"/>
      <c r="C1" s="330"/>
      <c r="D1" s="330"/>
      <c r="E1" s="330"/>
    </row>
    <row r="2" spans="1:14" x14ac:dyDescent="0.2">
      <c r="A2" s="138"/>
      <c r="B2" s="138"/>
      <c r="C2" s="138"/>
      <c r="D2" s="138"/>
      <c r="E2" s="138"/>
    </row>
    <row r="3" spans="1:14" x14ac:dyDescent="0.2">
      <c r="A3" s="3" t="s">
        <v>308</v>
      </c>
      <c r="B3" s="4"/>
    </row>
    <row r="4" spans="1:14" ht="38.25" customHeight="1" x14ac:dyDescent="0.2">
      <c r="A4" s="2"/>
      <c r="B4" s="6"/>
      <c r="C4" s="333" t="s">
        <v>112</v>
      </c>
      <c r="D4" s="333"/>
      <c r="E4" s="205"/>
      <c r="G4" s="109"/>
      <c r="H4" s="109"/>
      <c r="I4" s="109"/>
      <c r="J4" s="109"/>
      <c r="K4" s="109"/>
      <c r="L4" s="109"/>
      <c r="M4" s="109"/>
      <c r="N4" s="109"/>
    </row>
    <row r="5" spans="1:14" x14ac:dyDescent="0.2">
      <c r="A5" s="8" t="s">
        <v>16</v>
      </c>
      <c r="B5" s="139" t="s">
        <v>2</v>
      </c>
      <c r="C5" s="9" t="s">
        <v>0</v>
      </c>
      <c r="D5" s="9" t="s">
        <v>5</v>
      </c>
      <c r="F5" s="109"/>
      <c r="G5" s="109"/>
      <c r="H5" s="109"/>
      <c r="I5" s="109"/>
      <c r="J5" s="109"/>
      <c r="K5" s="109"/>
      <c r="L5" s="109"/>
      <c r="M5" s="109"/>
    </row>
    <row r="6" spans="1:14" x14ac:dyDescent="0.2">
      <c r="A6" s="23" t="s">
        <v>27</v>
      </c>
      <c r="B6" s="24">
        <v>9517107.5155961048</v>
      </c>
      <c r="C6" s="25">
        <v>4545.450661021101</v>
      </c>
      <c r="D6" s="26">
        <v>4.7760841763868592E-2</v>
      </c>
      <c r="F6" s="109"/>
      <c r="G6" s="109"/>
      <c r="H6" s="109"/>
      <c r="I6" s="109"/>
      <c r="J6" s="109"/>
      <c r="K6" s="109"/>
      <c r="L6" s="109"/>
      <c r="M6" s="109"/>
    </row>
    <row r="7" spans="1:14" x14ac:dyDescent="0.2">
      <c r="A7" s="23" t="s">
        <v>33</v>
      </c>
      <c r="B7" s="24">
        <v>7675587.5468012886</v>
      </c>
      <c r="C7" s="25">
        <v>1218756.4574481111</v>
      </c>
      <c r="D7" s="26">
        <v>15.878347423136535</v>
      </c>
      <c r="F7" s="109"/>
      <c r="G7" s="109"/>
      <c r="H7" s="109"/>
      <c r="I7" s="109"/>
      <c r="J7" s="109"/>
      <c r="K7" s="109"/>
      <c r="L7" s="109"/>
      <c r="M7" s="109"/>
    </row>
    <row r="8" spans="1:14" x14ac:dyDescent="0.2">
      <c r="A8" s="23" t="s">
        <v>37</v>
      </c>
      <c r="B8" s="24">
        <v>4701517.5255199997</v>
      </c>
      <c r="C8" s="25">
        <v>4701517.5255199997</v>
      </c>
      <c r="D8" s="26">
        <v>100</v>
      </c>
      <c r="F8" s="109"/>
      <c r="G8" s="109"/>
      <c r="H8" s="109"/>
      <c r="I8" s="109"/>
      <c r="J8" s="109"/>
      <c r="K8" s="109"/>
      <c r="L8" s="109"/>
      <c r="M8" s="109"/>
    </row>
    <row r="9" spans="1:14" x14ac:dyDescent="0.2">
      <c r="A9" s="23" t="s">
        <v>371</v>
      </c>
      <c r="B9" s="24">
        <v>8360869.3803789783</v>
      </c>
      <c r="C9" s="25">
        <v>1139189.1736212196</v>
      </c>
      <c r="D9" s="26">
        <v>13.625247827631807</v>
      </c>
      <c r="F9" s="109"/>
      <c r="G9" s="109"/>
      <c r="H9" s="109"/>
      <c r="I9" s="109"/>
      <c r="J9" s="109"/>
      <c r="K9" s="109"/>
      <c r="L9" s="109"/>
      <c r="M9" s="109"/>
    </row>
    <row r="10" spans="1:14" x14ac:dyDescent="0.2">
      <c r="A10" s="23" t="s">
        <v>49</v>
      </c>
      <c r="B10" s="24">
        <v>18075246.513860062</v>
      </c>
      <c r="C10" s="25">
        <v>1309812.0747950042</v>
      </c>
      <c r="D10" s="26">
        <v>7.2464410031179556</v>
      </c>
      <c r="F10" s="109"/>
      <c r="G10" s="109"/>
      <c r="H10" s="109"/>
      <c r="I10" s="109"/>
      <c r="J10" s="109"/>
      <c r="K10" s="109"/>
      <c r="L10" s="109"/>
      <c r="M10" s="109"/>
    </row>
    <row r="11" spans="1:14" x14ac:dyDescent="0.2">
      <c r="A11" s="23" t="s">
        <v>56</v>
      </c>
      <c r="B11" s="24">
        <v>15628965.549980465</v>
      </c>
      <c r="C11" s="25">
        <v>7281677.0158737665</v>
      </c>
      <c r="D11" s="26">
        <v>46.590908352746787</v>
      </c>
      <c r="F11" s="109"/>
      <c r="G11" s="109"/>
      <c r="H11" s="109"/>
      <c r="I11" s="109"/>
      <c r="J11" s="109"/>
      <c r="K11" s="109"/>
      <c r="L11" s="109"/>
      <c r="M11" s="109"/>
    </row>
    <row r="12" spans="1:14" x14ac:dyDescent="0.2">
      <c r="A12" s="23" t="s">
        <v>59</v>
      </c>
      <c r="B12" s="24">
        <v>29539549.227135923</v>
      </c>
      <c r="C12" s="25">
        <v>8339279.476504745</v>
      </c>
      <c r="D12" s="26">
        <v>28.230896187285182</v>
      </c>
      <c r="F12" s="109"/>
      <c r="G12" s="109"/>
      <c r="H12" s="109"/>
      <c r="I12" s="109"/>
      <c r="J12" s="109"/>
      <c r="K12" s="109"/>
      <c r="L12" s="109"/>
      <c r="M12" s="109"/>
    </row>
    <row r="13" spans="1:14" x14ac:dyDescent="0.2">
      <c r="A13" s="23" t="s">
        <v>62</v>
      </c>
      <c r="B13" s="24">
        <v>21794221.631428793</v>
      </c>
      <c r="C13" s="25">
        <v>1111296.0047634002</v>
      </c>
      <c r="D13" s="26">
        <v>5.0990396608651238</v>
      </c>
      <c r="F13" s="109"/>
      <c r="G13" s="109"/>
      <c r="H13" s="109"/>
      <c r="I13" s="109"/>
      <c r="J13" s="109"/>
      <c r="K13" s="109"/>
      <c r="L13" s="109"/>
      <c r="M13" s="109"/>
    </row>
    <row r="14" spans="1:14" x14ac:dyDescent="0.2">
      <c r="A14" s="23" t="s">
        <v>73</v>
      </c>
      <c r="B14" s="24">
        <v>11089900.17359524</v>
      </c>
      <c r="C14" s="25">
        <v>4736103.4998300001</v>
      </c>
      <c r="D14" s="26">
        <v>42.706457458530942</v>
      </c>
      <c r="F14" s="109"/>
      <c r="G14" s="109"/>
      <c r="H14" s="109"/>
      <c r="I14" s="109"/>
      <c r="J14" s="109"/>
      <c r="K14" s="109"/>
      <c r="L14" s="109"/>
      <c r="M14" s="109"/>
    </row>
    <row r="15" spans="1:14" x14ac:dyDescent="0.2">
      <c r="A15" s="23" t="s">
        <v>79</v>
      </c>
      <c r="B15" s="24">
        <v>28120559.82357838</v>
      </c>
      <c r="C15" s="25">
        <v>120428.4238937764</v>
      </c>
      <c r="D15" s="26">
        <v>0.42825756190244907</v>
      </c>
      <c r="F15" s="109"/>
      <c r="G15" s="109"/>
      <c r="H15" s="109"/>
      <c r="I15" s="109"/>
      <c r="J15" s="109"/>
      <c r="K15" s="109"/>
      <c r="L15" s="109"/>
      <c r="M15" s="109"/>
    </row>
    <row r="16" spans="1:14" x14ac:dyDescent="0.2">
      <c r="A16" s="23" t="s">
        <v>373</v>
      </c>
      <c r="B16" s="24">
        <v>8420100.2901901826</v>
      </c>
      <c r="C16" s="25">
        <v>3677544.8947381694</v>
      </c>
      <c r="D16" s="26">
        <v>43.675784943116227</v>
      </c>
      <c r="F16" s="109"/>
      <c r="G16" s="109"/>
      <c r="H16" s="109"/>
      <c r="I16" s="109"/>
      <c r="J16" s="109"/>
      <c r="K16" s="109"/>
      <c r="L16" s="109"/>
      <c r="M16" s="109"/>
    </row>
    <row r="17" spans="1:15" x14ac:dyDescent="0.2">
      <c r="A17" s="23" t="s">
        <v>91</v>
      </c>
      <c r="B17" s="24">
        <v>17823125.817040261</v>
      </c>
      <c r="C17" s="25">
        <v>199.748688362</v>
      </c>
      <c r="D17" s="26">
        <v>1.1207275896073464E-3</v>
      </c>
      <c r="F17" s="109"/>
      <c r="G17" s="109"/>
      <c r="H17" s="109"/>
      <c r="I17" s="109"/>
      <c r="J17" s="109"/>
      <c r="K17" s="109"/>
      <c r="L17" s="109"/>
      <c r="M17" s="109"/>
    </row>
    <row r="18" spans="1:15" x14ac:dyDescent="0.2">
      <c r="A18" s="23" t="s">
        <v>99</v>
      </c>
      <c r="B18" s="24">
        <v>3016140.4293503701</v>
      </c>
      <c r="C18" s="25">
        <v>353704.59754837025</v>
      </c>
      <c r="D18" s="26">
        <v>11.72705999052414</v>
      </c>
      <c r="F18" s="109"/>
      <c r="G18" s="109"/>
      <c r="H18" s="109"/>
      <c r="I18" s="109"/>
      <c r="J18" s="109"/>
      <c r="K18" s="109"/>
      <c r="L18" s="109"/>
      <c r="M18" s="109"/>
    </row>
    <row r="19" spans="1:15" x14ac:dyDescent="0.2">
      <c r="A19" s="23" t="s">
        <v>101</v>
      </c>
      <c r="B19" s="24">
        <v>1890785.0824459423</v>
      </c>
      <c r="C19" s="25">
        <v>1132.0396456977098</v>
      </c>
      <c r="D19" s="26">
        <v>5.987140771352447E-2</v>
      </c>
      <c r="F19" s="109"/>
      <c r="G19" s="109"/>
      <c r="H19" s="109"/>
      <c r="I19" s="109"/>
      <c r="J19" s="109"/>
      <c r="K19" s="109"/>
      <c r="L19" s="109"/>
      <c r="M19" s="109"/>
    </row>
    <row r="20" spans="1:15" x14ac:dyDescent="0.2">
      <c r="A20" s="23" t="s">
        <v>104</v>
      </c>
      <c r="B20" s="24">
        <v>5087577.2135045389</v>
      </c>
      <c r="C20" s="25">
        <v>42289.559734499999</v>
      </c>
      <c r="D20" s="26">
        <v>0.83123180169621758</v>
      </c>
      <c r="F20" s="109"/>
      <c r="G20" s="109"/>
      <c r="H20" s="109"/>
      <c r="I20" s="109"/>
      <c r="J20" s="109"/>
      <c r="K20" s="109"/>
      <c r="L20" s="109"/>
      <c r="M20" s="109"/>
    </row>
    <row r="21" spans="1:15" x14ac:dyDescent="0.2">
      <c r="G21" s="109"/>
      <c r="H21" s="109"/>
      <c r="I21" s="109"/>
      <c r="J21" s="109"/>
      <c r="K21" s="109"/>
      <c r="L21" s="109"/>
      <c r="M21" s="109"/>
      <c r="N21" s="109"/>
      <c r="O21" s="109"/>
    </row>
    <row r="22" spans="1:15" s="14" customFormat="1" ht="12.75" x14ac:dyDescent="0.2">
      <c r="A22" s="103" t="s">
        <v>4</v>
      </c>
      <c r="B22" s="19"/>
      <c r="C22" s="20"/>
      <c r="D22" s="19"/>
      <c r="E22" s="19"/>
      <c r="F22" s="6"/>
      <c r="G22" s="110"/>
      <c r="H22" s="110"/>
      <c r="I22" s="110"/>
      <c r="J22" s="110"/>
      <c r="K22" s="110"/>
      <c r="L22" s="110"/>
      <c r="M22" s="110"/>
      <c r="N22" s="110"/>
    </row>
    <row r="23" spans="1:15" s="14" customFormat="1" ht="12.75" x14ac:dyDescent="0.2">
      <c r="A23" s="103" t="s">
        <v>309</v>
      </c>
      <c r="B23" s="19"/>
      <c r="C23" s="20"/>
      <c r="D23" s="19"/>
      <c r="E23" s="19"/>
      <c r="F23" s="6"/>
      <c r="G23" s="110"/>
      <c r="H23" s="110"/>
      <c r="I23" s="110"/>
      <c r="J23" s="110"/>
      <c r="K23" s="110"/>
      <c r="L23" s="110"/>
      <c r="M23" s="110"/>
      <c r="N23" s="110"/>
    </row>
    <row r="24" spans="1:15" s="14" customFormat="1" ht="12" customHeight="1" x14ac:dyDescent="0.2">
      <c r="A24" s="103" t="s">
        <v>274</v>
      </c>
      <c r="B24" s="19"/>
      <c r="C24" s="20"/>
      <c r="D24" s="19"/>
      <c r="E24" s="19"/>
      <c r="F24" s="6"/>
      <c r="G24" s="110"/>
      <c r="H24" s="110"/>
      <c r="I24" s="110"/>
      <c r="J24" s="110"/>
      <c r="K24" s="110"/>
      <c r="L24" s="110"/>
      <c r="M24" s="110"/>
      <c r="N24" s="110"/>
    </row>
    <row r="25" spans="1:15" s="14" customFormat="1" ht="12" customHeight="1" x14ac:dyDescent="0.2">
      <c r="A25" s="103" t="s">
        <v>333</v>
      </c>
      <c r="B25" s="19"/>
      <c r="C25" s="20"/>
      <c r="D25" s="19"/>
      <c r="E25" s="19"/>
      <c r="F25" s="6"/>
      <c r="G25" s="110"/>
      <c r="H25" s="110"/>
      <c r="I25" s="110"/>
      <c r="J25" s="110"/>
      <c r="K25" s="110"/>
      <c r="L25" s="110"/>
      <c r="M25" s="110"/>
      <c r="N25" s="110"/>
    </row>
    <row r="26" spans="1:15" s="14" customFormat="1" ht="12" customHeight="1" x14ac:dyDescent="0.2">
      <c r="A26" s="103" t="s">
        <v>327</v>
      </c>
      <c r="B26" s="19"/>
      <c r="C26" s="20"/>
      <c r="D26" s="19"/>
      <c r="E26" s="19"/>
      <c r="F26" s="6"/>
      <c r="G26" s="110"/>
      <c r="H26" s="110"/>
      <c r="I26" s="110"/>
      <c r="J26" s="110"/>
      <c r="K26" s="110"/>
      <c r="L26" s="110"/>
      <c r="M26" s="110"/>
      <c r="N26" s="110"/>
    </row>
    <row r="27" spans="1:15" s="14" customFormat="1" ht="12" customHeight="1" x14ac:dyDescent="0.2">
      <c r="A27" s="103"/>
      <c r="B27" s="19"/>
      <c r="C27" s="20"/>
      <c r="D27" s="19"/>
      <c r="E27" s="19"/>
      <c r="F27" s="6"/>
      <c r="G27" s="110"/>
      <c r="H27" s="110"/>
      <c r="I27" s="110"/>
      <c r="J27" s="110"/>
      <c r="K27" s="110"/>
      <c r="L27" s="110"/>
      <c r="M27" s="110"/>
      <c r="N27" s="110"/>
    </row>
    <row r="28" spans="1:15" s="14" customFormat="1" ht="12.75" x14ac:dyDescent="0.2">
      <c r="A28" s="103" t="s">
        <v>310</v>
      </c>
      <c r="B28" s="19"/>
      <c r="C28" s="20"/>
      <c r="D28" s="19"/>
      <c r="E28" s="19"/>
      <c r="F28" s="6"/>
      <c r="G28" s="110"/>
      <c r="H28" s="110"/>
      <c r="I28" s="110"/>
      <c r="J28" s="110"/>
      <c r="K28" s="110"/>
      <c r="L28" s="110"/>
      <c r="M28" s="110"/>
      <c r="N28" s="110"/>
    </row>
    <row r="29" spans="1:15" s="14" customFormat="1" ht="12.75" x14ac:dyDescent="0.2">
      <c r="A29" s="103" t="s">
        <v>311</v>
      </c>
      <c r="B29" s="10"/>
      <c r="C29" s="10"/>
      <c r="D29" s="10"/>
      <c r="E29" s="10"/>
      <c r="F29" s="6"/>
      <c r="G29" s="110"/>
      <c r="H29" s="110"/>
      <c r="I29" s="110"/>
      <c r="J29" s="110"/>
      <c r="K29" s="110"/>
      <c r="L29" s="110"/>
      <c r="M29" s="110"/>
      <c r="N29" s="110"/>
    </row>
    <row r="30" spans="1:15" s="14" customFormat="1" ht="12.75" x14ac:dyDescent="0.2">
      <c r="A30" s="103" t="s">
        <v>276</v>
      </c>
      <c r="B30" s="19"/>
      <c r="C30" s="20"/>
      <c r="D30" s="19"/>
      <c r="E30" s="19"/>
      <c r="F30" s="6"/>
      <c r="G30" s="110"/>
      <c r="H30" s="110"/>
      <c r="I30" s="110"/>
      <c r="J30" s="110"/>
      <c r="K30" s="110"/>
      <c r="L30" s="110"/>
      <c r="M30" s="110"/>
      <c r="N30" s="110"/>
    </row>
    <row r="31" spans="1:15" s="14" customFormat="1" ht="12" customHeight="1" x14ac:dyDescent="0.2">
      <c r="A31" s="103" t="s">
        <v>277</v>
      </c>
      <c r="B31" s="19"/>
      <c r="C31" s="20"/>
      <c r="D31" s="19"/>
      <c r="E31" s="19"/>
      <c r="F31" s="6"/>
      <c r="G31" s="110"/>
      <c r="H31" s="110"/>
      <c r="I31" s="123"/>
      <c r="J31" s="110"/>
      <c r="K31" s="110"/>
      <c r="L31" s="110"/>
      <c r="M31" s="110"/>
      <c r="N31" s="110"/>
    </row>
    <row r="32" spans="1:15" s="14" customFormat="1" ht="12" customHeight="1" x14ac:dyDescent="0.2">
      <c r="A32" s="119" t="s">
        <v>334</v>
      </c>
      <c r="B32" s="19"/>
      <c r="C32" s="20"/>
      <c r="D32" s="19"/>
      <c r="E32" s="19"/>
      <c r="F32" s="6"/>
      <c r="G32" s="110"/>
      <c r="H32" s="110"/>
      <c r="I32" s="110"/>
      <c r="J32" s="110"/>
      <c r="K32" s="110"/>
      <c r="L32" s="110"/>
      <c r="M32" s="110"/>
      <c r="N32" s="110"/>
    </row>
    <row r="33" spans="1:14" s="14" customFormat="1" ht="12.75" x14ac:dyDescent="0.2">
      <c r="A33" s="122"/>
      <c r="B33" s="19"/>
      <c r="C33" s="20"/>
      <c r="D33" s="19"/>
      <c r="E33" s="19"/>
      <c r="F33" s="6"/>
      <c r="G33" s="110"/>
      <c r="H33" s="110"/>
      <c r="I33" s="110"/>
      <c r="J33" s="110"/>
      <c r="K33" s="110"/>
      <c r="L33" s="110"/>
      <c r="M33" s="110"/>
      <c r="N33" s="110"/>
    </row>
    <row r="34" spans="1:14" s="14" customFormat="1" ht="12" customHeight="1" x14ac:dyDescent="0.2">
      <c r="A34" s="39" t="s">
        <v>331</v>
      </c>
      <c r="B34" s="1"/>
      <c r="C34" s="5"/>
      <c r="D34" s="1"/>
      <c r="E34" s="1"/>
      <c r="F34" s="6"/>
      <c r="G34" s="110"/>
      <c r="H34" s="110"/>
      <c r="I34" s="110"/>
      <c r="J34" s="110"/>
      <c r="K34" s="110"/>
      <c r="L34" s="110"/>
      <c r="M34" s="110"/>
      <c r="N34" s="110"/>
    </row>
    <row r="35" spans="1:14" s="14" customFormat="1" ht="12" customHeight="1" x14ac:dyDescent="0.2">
      <c r="A35" s="1"/>
      <c r="B35" s="1"/>
      <c r="C35" s="5"/>
      <c r="D35" s="1"/>
      <c r="E35" s="1"/>
      <c r="F35" s="6"/>
      <c r="G35" s="110"/>
      <c r="H35" s="110"/>
      <c r="I35" s="110"/>
      <c r="J35" s="110"/>
      <c r="K35" s="110"/>
      <c r="L35" s="110"/>
      <c r="M35" s="110"/>
      <c r="N35" s="110"/>
    </row>
    <row r="36" spans="1:14" s="14" customFormat="1" ht="12" customHeight="1" x14ac:dyDescent="0.2">
      <c r="A36" s="1"/>
      <c r="B36" s="1"/>
      <c r="C36" s="5"/>
      <c r="D36" s="1"/>
      <c r="E36" s="1"/>
      <c r="F36" s="6"/>
      <c r="G36" s="110"/>
      <c r="H36" s="110"/>
      <c r="I36" s="110"/>
      <c r="J36" s="110"/>
      <c r="K36" s="110"/>
      <c r="L36" s="110"/>
      <c r="M36" s="110"/>
      <c r="N36" s="110"/>
    </row>
    <row r="37" spans="1:14" s="14" customFormat="1" ht="12" customHeight="1" x14ac:dyDescent="0.2">
      <c r="A37" s="1"/>
      <c r="B37" s="1"/>
      <c r="C37" s="5"/>
      <c r="D37" s="1"/>
      <c r="E37" s="1"/>
      <c r="F37" s="6"/>
      <c r="G37" s="110"/>
      <c r="H37" s="110"/>
      <c r="I37" s="110"/>
      <c r="J37" s="110"/>
      <c r="K37" s="110"/>
      <c r="L37" s="110"/>
      <c r="M37" s="110"/>
      <c r="N37" s="110"/>
    </row>
    <row r="38" spans="1:14" x14ac:dyDescent="0.2">
      <c r="G38" s="109"/>
      <c r="H38" s="109"/>
      <c r="I38" s="109"/>
      <c r="J38" s="109"/>
      <c r="K38" s="109"/>
      <c r="L38" s="109"/>
      <c r="M38" s="109"/>
      <c r="N38" s="109"/>
    </row>
    <row r="39" spans="1:14" x14ac:dyDescent="0.2">
      <c r="G39" s="109"/>
      <c r="H39" s="109"/>
      <c r="I39" s="109"/>
      <c r="J39" s="109"/>
      <c r="K39" s="109"/>
      <c r="L39" s="109"/>
      <c r="M39" s="109"/>
      <c r="N39" s="109"/>
    </row>
    <row r="40" spans="1:14" x14ac:dyDescent="0.2">
      <c r="G40" s="109"/>
      <c r="H40" s="109"/>
      <c r="I40" s="109"/>
      <c r="J40" s="109"/>
      <c r="K40" s="109"/>
      <c r="L40" s="109"/>
      <c r="M40" s="109"/>
      <c r="N40" s="109"/>
    </row>
    <row r="41" spans="1:14" x14ac:dyDescent="0.2">
      <c r="A41" s="206"/>
      <c r="G41" s="109"/>
      <c r="H41" s="109"/>
      <c r="I41" s="109"/>
      <c r="J41" s="109"/>
      <c r="K41" s="109"/>
      <c r="L41" s="109"/>
      <c r="M41" s="109"/>
      <c r="N41" s="109"/>
    </row>
    <row r="42" spans="1:14" x14ac:dyDescent="0.2">
      <c r="A42" s="206"/>
      <c r="G42" s="109"/>
      <c r="H42" s="109"/>
      <c r="I42" s="109"/>
      <c r="J42" s="109"/>
      <c r="K42" s="109"/>
      <c r="L42" s="109"/>
      <c r="M42" s="109"/>
      <c r="N42" s="109"/>
    </row>
    <row r="43" spans="1:14" x14ac:dyDescent="0.2">
      <c r="G43" s="109"/>
      <c r="H43" s="109"/>
      <c r="I43" s="109"/>
      <c r="J43" s="109"/>
      <c r="K43" s="109"/>
      <c r="L43" s="109"/>
      <c r="M43" s="109"/>
      <c r="N43" s="109"/>
    </row>
    <row r="44" spans="1:14" x14ac:dyDescent="0.2">
      <c r="G44" s="109"/>
      <c r="H44" s="109"/>
      <c r="I44" s="109"/>
      <c r="J44" s="109"/>
      <c r="K44" s="109"/>
      <c r="L44" s="109"/>
      <c r="M44" s="109"/>
      <c r="N44" s="109"/>
    </row>
    <row r="45" spans="1:14" x14ac:dyDescent="0.2">
      <c r="G45" s="109"/>
      <c r="H45" s="109"/>
      <c r="I45" s="109"/>
      <c r="J45" s="109"/>
      <c r="K45" s="109"/>
      <c r="L45" s="109"/>
      <c r="M45" s="109"/>
      <c r="N45" s="109"/>
    </row>
    <row r="46" spans="1:14" x14ac:dyDescent="0.2">
      <c r="G46" s="109"/>
      <c r="H46" s="109"/>
      <c r="I46" s="109"/>
      <c r="J46" s="109"/>
      <c r="K46" s="109"/>
      <c r="L46" s="109"/>
      <c r="M46" s="109"/>
      <c r="N46" s="109"/>
    </row>
    <row r="47" spans="1:14" x14ac:dyDescent="0.2">
      <c r="G47" s="109"/>
      <c r="H47" s="109"/>
      <c r="I47" s="109"/>
      <c r="J47" s="109"/>
      <c r="K47" s="109"/>
      <c r="L47" s="109"/>
      <c r="M47" s="109"/>
      <c r="N47" s="109"/>
    </row>
    <row r="48" spans="1:14" x14ac:dyDescent="0.2">
      <c r="G48" s="109"/>
      <c r="H48" s="109"/>
      <c r="I48" s="109"/>
      <c r="J48" s="109"/>
      <c r="K48" s="109"/>
      <c r="L48" s="109"/>
      <c r="M48" s="109"/>
      <c r="N48" s="109"/>
    </row>
    <row r="49" spans="7:14" x14ac:dyDescent="0.2">
      <c r="G49" s="109"/>
      <c r="H49" s="109"/>
      <c r="I49" s="109"/>
      <c r="J49" s="109"/>
      <c r="K49" s="109"/>
      <c r="L49" s="109"/>
      <c r="M49" s="109"/>
      <c r="N49" s="109"/>
    </row>
    <row r="50" spans="7:14" x14ac:dyDescent="0.2">
      <c r="G50" s="109"/>
      <c r="H50" s="109"/>
      <c r="I50" s="109"/>
      <c r="J50" s="109"/>
      <c r="K50" s="109"/>
      <c r="L50" s="109"/>
      <c r="M50" s="109"/>
      <c r="N50" s="109"/>
    </row>
    <row r="51" spans="7:14" x14ac:dyDescent="0.2">
      <c r="G51" s="109"/>
      <c r="H51" s="109"/>
      <c r="I51" s="109"/>
      <c r="J51" s="109"/>
      <c r="K51" s="109"/>
      <c r="L51" s="109"/>
      <c r="M51" s="109"/>
      <c r="N51" s="109"/>
    </row>
    <row r="52" spans="7:14" x14ac:dyDescent="0.2">
      <c r="G52" s="109"/>
      <c r="H52" s="109"/>
      <c r="I52" s="109"/>
      <c r="J52" s="109"/>
      <c r="K52" s="109"/>
      <c r="L52" s="109"/>
      <c r="M52" s="109"/>
      <c r="N52" s="109"/>
    </row>
    <row r="53" spans="7:14" x14ac:dyDescent="0.2">
      <c r="G53" s="109"/>
      <c r="H53" s="109"/>
      <c r="I53" s="109"/>
      <c r="J53" s="109"/>
      <c r="K53" s="109"/>
      <c r="L53" s="109"/>
      <c r="M53" s="109"/>
      <c r="N53" s="109"/>
    </row>
    <row r="54" spans="7:14" x14ac:dyDescent="0.2">
      <c r="G54" s="109"/>
      <c r="H54" s="109"/>
      <c r="I54" s="109"/>
      <c r="J54" s="109"/>
      <c r="K54" s="109"/>
      <c r="L54" s="109"/>
      <c r="M54" s="109"/>
      <c r="N54" s="109"/>
    </row>
    <row r="55" spans="7:14" x14ac:dyDescent="0.2">
      <c r="G55" s="109"/>
      <c r="H55" s="109"/>
      <c r="I55" s="109"/>
      <c r="J55" s="109"/>
      <c r="K55" s="109"/>
      <c r="L55" s="109"/>
      <c r="M55" s="109"/>
      <c r="N55" s="109"/>
    </row>
    <row r="56" spans="7:14" x14ac:dyDescent="0.2">
      <c r="G56" s="109"/>
      <c r="H56" s="109"/>
      <c r="I56" s="109"/>
      <c r="J56" s="109"/>
      <c r="K56" s="109"/>
      <c r="L56" s="109"/>
      <c r="M56" s="109"/>
      <c r="N56" s="109"/>
    </row>
    <row r="57" spans="7:14" x14ac:dyDescent="0.2">
      <c r="G57" s="109"/>
      <c r="H57" s="109"/>
      <c r="I57" s="109"/>
      <c r="J57" s="109"/>
      <c r="K57" s="109"/>
      <c r="L57" s="109"/>
      <c r="M57" s="109"/>
      <c r="N57" s="109"/>
    </row>
    <row r="58" spans="7:14" x14ac:dyDescent="0.2">
      <c r="G58" s="109"/>
      <c r="H58" s="109"/>
      <c r="I58" s="109"/>
      <c r="J58" s="109"/>
      <c r="K58" s="109"/>
      <c r="L58" s="109"/>
      <c r="M58" s="109"/>
      <c r="N58" s="109"/>
    </row>
    <row r="59" spans="7:14" x14ac:dyDescent="0.2">
      <c r="G59" s="109"/>
      <c r="H59" s="109"/>
      <c r="I59" s="109"/>
      <c r="J59" s="109"/>
      <c r="K59" s="109"/>
      <c r="L59" s="109"/>
      <c r="M59" s="109"/>
      <c r="N59" s="109"/>
    </row>
    <row r="60" spans="7:14" x14ac:dyDescent="0.2">
      <c r="G60" s="109"/>
      <c r="H60" s="109"/>
      <c r="I60" s="109"/>
      <c r="J60" s="109"/>
      <c r="K60" s="109"/>
      <c r="L60" s="109"/>
      <c r="M60" s="109"/>
      <c r="N60" s="109"/>
    </row>
    <row r="61" spans="7:14" x14ac:dyDescent="0.2">
      <c r="G61" s="109"/>
      <c r="H61" s="109"/>
      <c r="I61" s="109"/>
      <c r="J61" s="109"/>
      <c r="K61" s="109"/>
      <c r="L61" s="109"/>
      <c r="M61" s="109"/>
      <c r="N61" s="109"/>
    </row>
    <row r="62" spans="7:14" x14ac:dyDescent="0.2">
      <c r="G62" s="109"/>
      <c r="H62" s="109"/>
      <c r="I62" s="109"/>
      <c r="J62" s="109"/>
      <c r="K62" s="109"/>
      <c r="L62" s="109"/>
      <c r="M62" s="109"/>
      <c r="N62" s="109"/>
    </row>
    <row r="63" spans="7:14" x14ac:dyDescent="0.2">
      <c r="G63" s="109"/>
      <c r="H63" s="109"/>
      <c r="I63" s="109"/>
      <c r="J63" s="109"/>
      <c r="K63" s="109"/>
      <c r="L63" s="109"/>
      <c r="M63" s="109"/>
      <c r="N63" s="109"/>
    </row>
    <row r="64" spans="7:14" x14ac:dyDescent="0.2">
      <c r="G64" s="109"/>
      <c r="H64" s="109"/>
      <c r="I64" s="109"/>
      <c r="J64" s="109"/>
      <c r="K64" s="109"/>
      <c r="L64" s="109"/>
      <c r="M64" s="109"/>
      <c r="N64" s="109"/>
    </row>
    <row r="69" spans="6:6" x14ac:dyDescent="0.2">
      <c r="F69" s="17"/>
    </row>
    <row r="70" spans="6:6" x14ac:dyDescent="0.2">
      <c r="F70" s="17"/>
    </row>
    <row r="71" spans="6:6" x14ac:dyDescent="0.2">
      <c r="F71" s="17"/>
    </row>
    <row r="72" spans="6:6" x14ac:dyDescent="0.2">
      <c r="F72" s="17"/>
    </row>
    <row r="73" spans="6:6" x14ac:dyDescent="0.2">
      <c r="F73" s="17"/>
    </row>
    <row r="74" spans="6:6" x14ac:dyDescent="0.2">
      <c r="F74" s="17"/>
    </row>
    <row r="75" spans="6:6" x14ac:dyDescent="0.2">
      <c r="F75" s="18"/>
    </row>
    <row r="76" spans="6:6" x14ac:dyDescent="0.2">
      <c r="F76" s="18"/>
    </row>
    <row r="77" spans="6:6" x14ac:dyDescent="0.2">
      <c r="F77" s="18"/>
    </row>
    <row r="78" spans="6:6" x14ac:dyDescent="0.2">
      <c r="F78" s="18"/>
    </row>
    <row r="79" spans="6:6" x14ac:dyDescent="0.2">
      <c r="F79" s="18"/>
    </row>
    <row r="80" spans="6:6" x14ac:dyDescent="0.2">
      <c r="F80" s="18"/>
    </row>
    <row r="81" spans="1:6" x14ac:dyDescent="0.2">
      <c r="F81" s="18"/>
    </row>
    <row r="82" spans="1:6" x14ac:dyDescent="0.2">
      <c r="F82" s="18"/>
    </row>
    <row r="83" spans="1:6" x14ac:dyDescent="0.2">
      <c r="F83" s="18"/>
    </row>
    <row r="85" spans="1:6" s="21" customFormat="1" x14ac:dyDescent="0.2">
      <c r="A85" s="1"/>
      <c r="B85" s="1"/>
      <c r="C85" s="5"/>
      <c r="D85" s="1"/>
      <c r="E85" s="1"/>
      <c r="F85" s="19"/>
    </row>
    <row r="86" spans="1:6" s="21" customFormat="1" x14ac:dyDescent="0.2">
      <c r="A86" s="1"/>
      <c r="B86" s="1"/>
      <c r="C86" s="5"/>
      <c r="D86" s="1"/>
      <c r="E86" s="1"/>
      <c r="F86" s="19"/>
    </row>
    <row r="87" spans="1:6" s="21" customFormat="1" x14ac:dyDescent="0.2">
      <c r="A87" s="1"/>
      <c r="B87" s="1"/>
      <c r="C87" s="5"/>
      <c r="D87" s="1"/>
      <c r="E87" s="1"/>
      <c r="F87" s="19"/>
    </row>
    <row r="88" spans="1:6" s="21" customFormat="1" x14ac:dyDescent="0.2">
      <c r="A88" s="1"/>
      <c r="B88" s="1"/>
      <c r="C88" s="5"/>
      <c r="D88" s="1"/>
      <c r="E88" s="1"/>
      <c r="F88" s="19"/>
    </row>
    <row r="89" spans="1:6" s="21" customFormat="1" x14ac:dyDescent="0.2">
      <c r="A89" s="1"/>
      <c r="B89" s="1"/>
      <c r="C89" s="5"/>
      <c r="D89" s="1"/>
      <c r="E89" s="1"/>
      <c r="F89" s="19"/>
    </row>
    <row r="90" spans="1:6" s="21" customFormat="1" x14ac:dyDescent="0.2">
      <c r="A90" s="1"/>
      <c r="B90" s="1"/>
      <c r="C90" s="5"/>
      <c r="D90" s="1"/>
      <c r="E90" s="1"/>
      <c r="F90" s="19"/>
    </row>
    <row r="91" spans="1:6" s="21" customFormat="1" x14ac:dyDescent="0.2">
      <c r="A91" s="1"/>
      <c r="B91" s="1"/>
      <c r="C91" s="5"/>
      <c r="D91" s="1"/>
      <c r="E91" s="1"/>
      <c r="F91" s="19"/>
    </row>
    <row r="92" spans="1:6" x14ac:dyDescent="0.2">
      <c r="F92" s="4"/>
    </row>
    <row r="93" spans="1:6" s="21" customFormat="1" x14ac:dyDescent="0.2">
      <c r="A93" s="1"/>
      <c r="B93" s="1"/>
      <c r="C93" s="5"/>
      <c r="D93" s="1"/>
      <c r="E93" s="1"/>
      <c r="F93" s="19"/>
    </row>
    <row r="94" spans="1:6" s="21" customFormat="1" x14ac:dyDescent="0.2">
      <c r="A94" s="1"/>
      <c r="B94" s="1"/>
      <c r="C94" s="5"/>
      <c r="D94" s="1"/>
      <c r="E94" s="1"/>
      <c r="F94" s="19"/>
    </row>
    <row r="95" spans="1:6" s="21" customFormat="1" x14ac:dyDescent="0.2">
      <c r="A95" s="1"/>
      <c r="B95" s="1"/>
      <c r="C95" s="5"/>
      <c r="D95" s="1"/>
      <c r="E95" s="1"/>
      <c r="F95" s="19"/>
    </row>
    <row r="96" spans="1:6" s="21" customFormat="1" x14ac:dyDescent="0.2">
      <c r="A96" s="1"/>
      <c r="B96" s="1"/>
      <c r="C96" s="5"/>
      <c r="D96" s="1"/>
      <c r="E96" s="1"/>
      <c r="F96" s="19"/>
    </row>
  </sheetData>
  <mergeCells count="2">
    <mergeCell ref="A1:E1"/>
    <mergeCell ref="C4:D4"/>
  </mergeCells>
  <pageMargins left="0.70866141732283472" right="0.70866141732283472" top="0.70866141732283472" bottom="0.70866141732283472" header="0.31496062992125984" footer="0.31496062992125984"/>
  <pageSetup paperSize="8"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0"/>
  <sheetViews>
    <sheetView zoomScale="90" zoomScaleNormal="90" workbookViewId="0">
      <selection sqref="A1:H1"/>
    </sheetView>
  </sheetViews>
  <sheetFormatPr defaultRowHeight="12" x14ac:dyDescent="0.2"/>
  <cols>
    <col min="1" max="1" width="11" style="2" bestFit="1" customWidth="1"/>
    <col min="2" max="2" width="19.140625" style="2" bestFit="1" customWidth="1"/>
    <col min="3" max="3" width="14.28515625" style="2" bestFit="1" customWidth="1"/>
    <col min="4" max="4" width="21.85546875" style="2" bestFit="1" customWidth="1"/>
    <col min="5" max="5" width="11" style="2" bestFit="1" customWidth="1"/>
    <col min="6" max="6" width="18.42578125" style="2" bestFit="1" customWidth="1"/>
    <col min="7" max="7" width="14.28515625" style="2" bestFit="1" customWidth="1"/>
    <col min="8" max="8" width="23.5703125" style="2" bestFit="1" customWidth="1"/>
    <col min="9" max="16384" width="9.140625" style="2"/>
  </cols>
  <sheetData>
    <row r="1" spans="1:8" x14ac:dyDescent="0.2">
      <c r="A1" s="341" t="s">
        <v>272</v>
      </c>
      <c r="B1" s="341"/>
      <c r="C1" s="341"/>
      <c r="D1" s="341"/>
      <c r="E1" s="341"/>
      <c r="F1" s="341"/>
      <c r="G1" s="341"/>
      <c r="H1" s="341"/>
    </row>
    <row r="2" spans="1:8" ht="27" customHeight="1" x14ac:dyDescent="0.2">
      <c r="A2" s="340" t="s">
        <v>282</v>
      </c>
      <c r="B2" s="340"/>
      <c r="C2" s="340"/>
      <c r="D2" s="340"/>
      <c r="E2" s="340"/>
      <c r="F2" s="340"/>
      <c r="G2" s="340"/>
      <c r="H2" s="340"/>
    </row>
    <row r="3" spans="1:8" ht="12.75" thickBot="1" x14ac:dyDescent="0.25"/>
    <row r="4" spans="1:8" ht="12.75" thickBot="1" x14ac:dyDescent="0.25">
      <c r="A4" s="334" t="s">
        <v>270</v>
      </c>
      <c r="B4" s="335"/>
      <c r="C4" s="335"/>
      <c r="D4" s="336"/>
      <c r="E4" s="334" t="s">
        <v>271</v>
      </c>
      <c r="F4" s="335"/>
      <c r="G4" s="335"/>
      <c r="H4" s="336"/>
    </row>
    <row r="5" spans="1:8" ht="12.75" thickBot="1" x14ac:dyDescent="0.25">
      <c r="A5" s="41" t="s">
        <v>268</v>
      </c>
      <c r="B5" s="42" t="s">
        <v>269</v>
      </c>
      <c r="C5" s="42" t="s">
        <v>280</v>
      </c>
      <c r="D5" s="43" t="s">
        <v>281</v>
      </c>
      <c r="E5" s="41" t="s">
        <v>268</v>
      </c>
      <c r="F5" s="42" t="s">
        <v>269</v>
      </c>
      <c r="G5" s="42" t="s">
        <v>280</v>
      </c>
      <c r="H5" s="43" t="s">
        <v>281</v>
      </c>
    </row>
    <row r="6" spans="1:8" x14ac:dyDescent="0.2">
      <c r="A6" s="44" t="s">
        <v>116</v>
      </c>
      <c r="B6" s="45" t="s">
        <v>27</v>
      </c>
      <c r="C6" s="45" t="s">
        <v>115</v>
      </c>
      <c r="D6" s="46" t="s">
        <v>29</v>
      </c>
      <c r="E6" s="44" t="s">
        <v>119</v>
      </c>
      <c r="F6" s="45" t="s">
        <v>27</v>
      </c>
      <c r="G6" s="45" t="s">
        <v>117</v>
      </c>
      <c r="H6" s="46" t="s">
        <v>118</v>
      </c>
    </row>
    <row r="7" spans="1:8" x14ac:dyDescent="0.2">
      <c r="A7" s="47" t="s">
        <v>116</v>
      </c>
      <c r="B7" s="48" t="s">
        <v>27</v>
      </c>
      <c r="C7" s="48" t="s">
        <v>120</v>
      </c>
      <c r="D7" s="49" t="s">
        <v>28</v>
      </c>
      <c r="E7" s="47" t="s">
        <v>119</v>
      </c>
      <c r="F7" s="48" t="s">
        <v>27</v>
      </c>
      <c r="G7" s="48" t="s">
        <v>121</v>
      </c>
      <c r="H7" s="49" t="s">
        <v>122</v>
      </c>
    </row>
    <row r="8" spans="1:8" x14ac:dyDescent="0.2">
      <c r="A8" s="47" t="s">
        <v>124</v>
      </c>
      <c r="B8" s="48" t="s">
        <v>30</v>
      </c>
      <c r="C8" s="48" t="s">
        <v>123</v>
      </c>
      <c r="D8" s="49" t="s">
        <v>31</v>
      </c>
      <c r="E8" s="47" t="s">
        <v>124</v>
      </c>
      <c r="F8" s="48" t="s">
        <v>30</v>
      </c>
      <c r="G8" s="48" t="s">
        <v>125</v>
      </c>
      <c r="H8" s="49" t="s">
        <v>31</v>
      </c>
    </row>
    <row r="9" spans="1:8" x14ac:dyDescent="0.2">
      <c r="A9" s="47" t="s">
        <v>124</v>
      </c>
      <c r="B9" s="48" t="s">
        <v>30</v>
      </c>
      <c r="C9" s="48" t="s">
        <v>126</v>
      </c>
      <c r="D9" s="49" t="s">
        <v>32</v>
      </c>
      <c r="E9" s="47" t="s">
        <v>124</v>
      </c>
      <c r="F9" s="48" t="s">
        <v>30</v>
      </c>
      <c r="G9" s="48" t="s">
        <v>127</v>
      </c>
      <c r="H9" s="49" t="s">
        <v>32</v>
      </c>
    </row>
    <row r="10" spans="1:8" x14ac:dyDescent="0.2">
      <c r="A10" s="47" t="s">
        <v>129</v>
      </c>
      <c r="B10" s="48" t="s">
        <v>33</v>
      </c>
      <c r="C10" s="48" t="s">
        <v>128</v>
      </c>
      <c r="D10" s="49" t="s">
        <v>36</v>
      </c>
      <c r="E10" s="47" t="s">
        <v>131</v>
      </c>
      <c r="F10" s="48" t="s">
        <v>33</v>
      </c>
      <c r="G10" s="48" t="s">
        <v>130</v>
      </c>
      <c r="H10" s="49" t="s">
        <v>36</v>
      </c>
    </row>
    <row r="11" spans="1:8" x14ac:dyDescent="0.2">
      <c r="A11" s="47" t="s">
        <v>129</v>
      </c>
      <c r="B11" s="48" t="s">
        <v>33</v>
      </c>
      <c r="C11" s="48" t="s">
        <v>132</v>
      </c>
      <c r="D11" s="49" t="s">
        <v>34</v>
      </c>
      <c r="E11" s="47" t="s">
        <v>131</v>
      </c>
      <c r="F11" s="48" t="s">
        <v>33</v>
      </c>
      <c r="G11" s="48" t="s">
        <v>133</v>
      </c>
      <c r="H11" s="49" t="s">
        <v>34</v>
      </c>
    </row>
    <row r="12" spans="1:8" x14ac:dyDescent="0.2">
      <c r="A12" s="47" t="s">
        <v>129</v>
      </c>
      <c r="B12" s="48" t="s">
        <v>33</v>
      </c>
      <c r="C12" s="48" t="s">
        <v>134</v>
      </c>
      <c r="D12" s="49" t="s">
        <v>35</v>
      </c>
      <c r="E12" s="47" t="s">
        <v>131</v>
      </c>
      <c r="F12" s="48" t="s">
        <v>33</v>
      </c>
      <c r="G12" s="48" t="s">
        <v>135</v>
      </c>
      <c r="H12" s="49" t="s">
        <v>35</v>
      </c>
    </row>
    <row r="13" spans="1:8" x14ac:dyDescent="0.2">
      <c r="A13" s="47" t="s">
        <v>137</v>
      </c>
      <c r="B13" s="48" t="s">
        <v>37</v>
      </c>
      <c r="C13" s="48" t="s">
        <v>136</v>
      </c>
      <c r="D13" s="49" t="s">
        <v>38</v>
      </c>
      <c r="E13" s="47" t="s">
        <v>139</v>
      </c>
      <c r="F13" s="48" t="s">
        <v>37</v>
      </c>
      <c r="G13" s="48" t="s">
        <v>138</v>
      </c>
      <c r="H13" s="49" t="s">
        <v>38</v>
      </c>
    </row>
    <row r="14" spans="1:8" x14ac:dyDescent="0.2">
      <c r="A14" s="47" t="s">
        <v>141</v>
      </c>
      <c r="B14" s="48" t="s">
        <v>39</v>
      </c>
      <c r="C14" s="48" t="s">
        <v>140</v>
      </c>
      <c r="D14" s="49" t="s">
        <v>41</v>
      </c>
      <c r="E14" s="47" t="s">
        <v>141</v>
      </c>
      <c r="F14" s="48" t="s">
        <v>39</v>
      </c>
      <c r="G14" s="48" t="s">
        <v>142</v>
      </c>
      <c r="H14" s="49" t="s">
        <v>41</v>
      </c>
    </row>
    <row r="15" spans="1:8" x14ac:dyDescent="0.2">
      <c r="A15" s="47" t="s">
        <v>141</v>
      </c>
      <c r="B15" s="48" t="s">
        <v>39</v>
      </c>
      <c r="C15" s="48" t="s">
        <v>143</v>
      </c>
      <c r="D15" s="49" t="s">
        <v>42</v>
      </c>
      <c r="E15" s="47" t="s">
        <v>141</v>
      </c>
      <c r="F15" s="48" t="s">
        <v>39</v>
      </c>
      <c r="G15" s="48" t="s">
        <v>144</v>
      </c>
      <c r="H15" s="49" t="s">
        <v>42</v>
      </c>
    </row>
    <row r="16" spans="1:8" x14ac:dyDescent="0.2">
      <c r="A16" s="47" t="s">
        <v>141</v>
      </c>
      <c r="B16" s="48" t="s">
        <v>39</v>
      </c>
      <c r="C16" s="48" t="s">
        <v>145</v>
      </c>
      <c r="D16" s="49" t="s">
        <v>40</v>
      </c>
      <c r="E16" s="47" t="s">
        <v>141</v>
      </c>
      <c r="F16" s="48" t="s">
        <v>39</v>
      </c>
      <c r="G16" s="48" t="s">
        <v>146</v>
      </c>
      <c r="H16" s="49" t="s">
        <v>40</v>
      </c>
    </row>
    <row r="17" spans="1:8" x14ac:dyDescent="0.2">
      <c r="A17" s="47" t="s">
        <v>148</v>
      </c>
      <c r="B17" s="48" t="s">
        <v>43</v>
      </c>
      <c r="C17" s="48" t="s">
        <v>147</v>
      </c>
      <c r="D17" s="49" t="s">
        <v>44</v>
      </c>
      <c r="E17" s="47" t="s">
        <v>150</v>
      </c>
      <c r="F17" s="48" t="s">
        <v>43</v>
      </c>
      <c r="G17" s="48" t="s">
        <v>149</v>
      </c>
      <c r="H17" s="49" t="s">
        <v>44</v>
      </c>
    </row>
    <row r="18" spans="1:8" x14ac:dyDescent="0.2">
      <c r="A18" s="47" t="s">
        <v>148</v>
      </c>
      <c r="B18" s="48" t="s">
        <v>43</v>
      </c>
      <c r="C18" s="48" t="s">
        <v>151</v>
      </c>
      <c r="D18" s="49" t="s">
        <v>45</v>
      </c>
      <c r="E18" s="47" t="s">
        <v>150</v>
      </c>
      <c r="F18" s="48" t="s">
        <v>43</v>
      </c>
      <c r="G18" s="48" t="s">
        <v>152</v>
      </c>
      <c r="H18" s="49" t="s">
        <v>45</v>
      </c>
    </row>
    <row r="19" spans="1:8" x14ac:dyDescent="0.2">
      <c r="A19" s="47" t="s">
        <v>154</v>
      </c>
      <c r="B19" s="48" t="s">
        <v>46</v>
      </c>
      <c r="C19" s="48" t="s">
        <v>153</v>
      </c>
      <c r="D19" s="49" t="s">
        <v>47</v>
      </c>
      <c r="E19" s="47" t="s">
        <v>154</v>
      </c>
      <c r="F19" s="48" t="s">
        <v>46</v>
      </c>
      <c r="G19" s="48" t="s">
        <v>155</v>
      </c>
      <c r="H19" s="49" t="s">
        <v>47</v>
      </c>
    </row>
    <row r="20" spans="1:8" x14ac:dyDescent="0.2">
      <c r="A20" s="47" t="s">
        <v>154</v>
      </c>
      <c r="B20" s="48" t="s">
        <v>46</v>
      </c>
      <c r="C20" s="48" t="s">
        <v>156</v>
      </c>
      <c r="D20" s="49" t="s">
        <v>48</v>
      </c>
      <c r="E20" s="47" t="s">
        <v>154</v>
      </c>
      <c r="F20" s="48" t="s">
        <v>46</v>
      </c>
      <c r="G20" s="48" t="s">
        <v>157</v>
      </c>
      <c r="H20" s="49" t="s">
        <v>48</v>
      </c>
    </row>
    <row r="21" spans="1:8" x14ac:dyDescent="0.2">
      <c r="A21" s="47" t="s">
        <v>159</v>
      </c>
      <c r="B21" s="48" t="s">
        <v>49</v>
      </c>
      <c r="C21" s="48" t="s">
        <v>158</v>
      </c>
      <c r="D21" s="49" t="s">
        <v>50</v>
      </c>
      <c r="E21" s="47" t="s">
        <v>159</v>
      </c>
      <c r="F21" s="48" t="s">
        <v>49</v>
      </c>
      <c r="G21" s="48" t="s">
        <v>160</v>
      </c>
      <c r="H21" s="49" t="s">
        <v>50</v>
      </c>
    </row>
    <row r="22" spans="1:8" x14ac:dyDescent="0.2">
      <c r="A22" s="47" t="s">
        <v>159</v>
      </c>
      <c r="B22" s="48" t="s">
        <v>49</v>
      </c>
      <c r="C22" s="48" t="s">
        <v>161</v>
      </c>
      <c r="D22" s="49" t="s">
        <v>52</v>
      </c>
      <c r="E22" s="47" t="s">
        <v>159</v>
      </c>
      <c r="F22" s="48" t="s">
        <v>49</v>
      </c>
      <c r="G22" s="48" t="s">
        <v>162</v>
      </c>
      <c r="H22" s="49" t="s">
        <v>52</v>
      </c>
    </row>
    <row r="23" spans="1:8" x14ac:dyDescent="0.2">
      <c r="A23" s="47" t="s">
        <v>159</v>
      </c>
      <c r="B23" s="48" t="s">
        <v>49</v>
      </c>
      <c r="C23" s="48" t="s">
        <v>163</v>
      </c>
      <c r="D23" s="49" t="s">
        <v>51</v>
      </c>
      <c r="E23" s="47" t="s">
        <v>159</v>
      </c>
      <c r="F23" s="48" t="s">
        <v>49</v>
      </c>
      <c r="G23" s="48" t="s">
        <v>164</v>
      </c>
      <c r="H23" s="49" t="s">
        <v>51</v>
      </c>
    </row>
    <row r="24" spans="1:8" x14ac:dyDescent="0.2">
      <c r="A24" s="47" t="s">
        <v>166</v>
      </c>
      <c r="B24" s="48" t="s">
        <v>53</v>
      </c>
      <c r="C24" s="48" t="s">
        <v>165</v>
      </c>
      <c r="D24" s="49" t="s">
        <v>54</v>
      </c>
      <c r="E24" s="47" t="s">
        <v>168</v>
      </c>
      <c r="F24" s="48" t="s">
        <v>53</v>
      </c>
      <c r="G24" s="48" t="s">
        <v>167</v>
      </c>
      <c r="H24" s="49" t="s">
        <v>54</v>
      </c>
    </row>
    <row r="25" spans="1:8" x14ac:dyDescent="0.2">
      <c r="A25" s="47" t="s">
        <v>166</v>
      </c>
      <c r="B25" s="48" t="s">
        <v>53</v>
      </c>
      <c r="C25" s="48" t="s">
        <v>169</v>
      </c>
      <c r="D25" s="49" t="s">
        <v>55</v>
      </c>
      <c r="E25" s="47" t="s">
        <v>168</v>
      </c>
      <c r="F25" s="48" t="s">
        <v>53</v>
      </c>
      <c r="G25" s="48" t="s">
        <v>170</v>
      </c>
      <c r="H25" s="49" t="s">
        <v>171</v>
      </c>
    </row>
    <row r="26" spans="1:8" x14ac:dyDescent="0.2">
      <c r="A26" s="47" t="s">
        <v>173</v>
      </c>
      <c r="B26" s="48" t="s">
        <v>56</v>
      </c>
      <c r="C26" s="48" t="s">
        <v>172</v>
      </c>
      <c r="D26" s="49" t="s">
        <v>58</v>
      </c>
      <c r="E26" s="47" t="s">
        <v>175</v>
      </c>
      <c r="F26" s="48" t="s">
        <v>56</v>
      </c>
      <c r="G26" s="48" t="s">
        <v>174</v>
      </c>
      <c r="H26" s="49" t="s">
        <v>58</v>
      </c>
    </row>
    <row r="27" spans="1:8" x14ac:dyDescent="0.2">
      <c r="A27" s="47" t="s">
        <v>173</v>
      </c>
      <c r="B27" s="48" t="s">
        <v>56</v>
      </c>
      <c r="C27" s="48" t="s">
        <v>176</v>
      </c>
      <c r="D27" s="49" t="s">
        <v>57</v>
      </c>
      <c r="E27" s="47" t="s">
        <v>175</v>
      </c>
      <c r="F27" s="48" t="s">
        <v>56</v>
      </c>
      <c r="G27" s="48" t="s">
        <v>177</v>
      </c>
      <c r="H27" s="49" t="s">
        <v>57</v>
      </c>
    </row>
    <row r="28" spans="1:8" x14ac:dyDescent="0.2">
      <c r="A28" s="47" t="s">
        <v>179</v>
      </c>
      <c r="B28" s="48" t="s">
        <v>59</v>
      </c>
      <c r="C28" s="48" t="s">
        <v>178</v>
      </c>
      <c r="D28" s="49" t="s">
        <v>61</v>
      </c>
      <c r="E28" s="47" t="s">
        <v>179</v>
      </c>
      <c r="F28" s="48" t="s">
        <v>59</v>
      </c>
      <c r="G28" s="48" t="s">
        <v>180</v>
      </c>
      <c r="H28" s="49" t="s">
        <v>61</v>
      </c>
    </row>
    <row r="29" spans="1:8" x14ac:dyDescent="0.2">
      <c r="A29" s="47" t="s">
        <v>179</v>
      </c>
      <c r="B29" s="48" t="s">
        <v>59</v>
      </c>
      <c r="C29" s="48" t="s">
        <v>181</v>
      </c>
      <c r="D29" s="49" t="s">
        <v>60</v>
      </c>
      <c r="E29" s="47" t="s">
        <v>179</v>
      </c>
      <c r="F29" s="48" t="s">
        <v>59</v>
      </c>
      <c r="G29" s="48" t="s">
        <v>182</v>
      </c>
      <c r="H29" s="49" t="s">
        <v>60</v>
      </c>
    </row>
    <row r="30" spans="1:8" x14ac:dyDescent="0.2">
      <c r="A30" s="47" t="s">
        <v>184</v>
      </c>
      <c r="B30" s="48" t="s">
        <v>62</v>
      </c>
      <c r="C30" s="48" t="s">
        <v>183</v>
      </c>
      <c r="D30" s="49" t="s">
        <v>66</v>
      </c>
      <c r="E30" s="47" t="s">
        <v>184</v>
      </c>
      <c r="F30" s="48" t="s">
        <v>62</v>
      </c>
      <c r="G30" s="48" t="s">
        <v>185</v>
      </c>
      <c r="H30" s="49" t="s">
        <v>66</v>
      </c>
    </row>
    <row r="31" spans="1:8" x14ac:dyDescent="0.2">
      <c r="A31" s="47" t="s">
        <v>184</v>
      </c>
      <c r="B31" s="48" t="s">
        <v>62</v>
      </c>
      <c r="C31" s="48" t="s">
        <v>186</v>
      </c>
      <c r="D31" s="49" t="s">
        <v>63</v>
      </c>
      <c r="E31" s="47" t="s">
        <v>184</v>
      </c>
      <c r="F31" s="48" t="s">
        <v>62</v>
      </c>
      <c r="G31" s="48" t="s">
        <v>187</v>
      </c>
      <c r="H31" s="49" t="s">
        <v>63</v>
      </c>
    </row>
    <row r="32" spans="1:8" x14ac:dyDescent="0.2">
      <c r="A32" s="47" t="s">
        <v>184</v>
      </c>
      <c r="B32" s="48" t="s">
        <v>62</v>
      </c>
      <c r="C32" s="48" t="s">
        <v>188</v>
      </c>
      <c r="D32" s="49" t="s">
        <v>65</v>
      </c>
      <c r="E32" s="47" t="s">
        <v>184</v>
      </c>
      <c r="F32" s="48" t="s">
        <v>62</v>
      </c>
      <c r="G32" s="48" t="s">
        <v>189</v>
      </c>
      <c r="H32" s="49" t="s">
        <v>190</v>
      </c>
    </row>
    <row r="33" spans="1:8" x14ac:dyDescent="0.2">
      <c r="A33" s="47" t="s">
        <v>184</v>
      </c>
      <c r="B33" s="48" t="s">
        <v>62</v>
      </c>
      <c r="C33" s="48" t="s">
        <v>191</v>
      </c>
      <c r="D33" s="49" t="s">
        <v>64</v>
      </c>
      <c r="E33" s="47" t="s">
        <v>184</v>
      </c>
      <c r="F33" s="48" t="s">
        <v>62</v>
      </c>
      <c r="G33" s="48" t="s">
        <v>192</v>
      </c>
      <c r="H33" s="49" t="s">
        <v>64</v>
      </c>
    </row>
    <row r="34" spans="1:8" x14ac:dyDescent="0.2">
      <c r="A34" s="47" t="s">
        <v>194</v>
      </c>
      <c r="B34" s="48" t="s">
        <v>67</v>
      </c>
      <c r="C34" s="48" t="s">
        <v>193</v>
      </c>
      <c r="D34" s="49" t="s">
        <v>67</v>
      </c>
      <c r="E34" s="47" t="s">
        <v>194</v>
      </c>
      <c r="F34" s="48" t="s">
        <v>67</v>
      </c>
      <c r="G34" s="48" t="s">
        <v>194</v>
      </c>
      <c r="H34" s="49" t="s">
        <v>67</v>
      </c>
    </row>
    <row r="35" spans="1:8" x14ac:dyDescent="0.2">
      <c r="A35" s="47" t="s">
        <v>196</v>
      </c>
      <c r="B35" s="48" t="s">
        <v>68</v>
      </c>
      <c r="C35" s="48" t="s">
        <v>195</v>
      </c>
      <c r="D35" s="49" t="s">
        <v>69</v>
      </c>
      <c r="E35" s="337" t="s">
        <v>283</v>
      </c>
      <c r="F35" s="338"/>
      <c r="G35" s="338"/>
      <c r="H35" s="339"/>
    </row>
    <row r="36" spans="1:8" x14ac:dyDescent="0.2">
      <c r="A36" s="47" t="s">
        <v>198</v>
      </c>
      <c r="B36" s="48" t="s">
        <v>70</v>
      </c>
      <c r="C36" s="48" t="s">
        <v>197</v>
      </c>
      <c r="D36" s="49" t="s">
        <v>71</v>
      </c>
      <c r="E36" s="47" t="s">
        <v>200</v>
      </c>
      <c r="F36" s="48" t="s">
        <v>70</v>
      </c>
      <c r="G36" s="48" t="s">
        <v>199</v>
      </c>
      <c r="H36" s="49" t="s">
        <v>71</v>
      </c>
    </row>
    <row r="37" spans="1:8" x14ac:dyDescent="0.2">
      <c r="A37" s="47" t="s">
        <v>198</v>
      </c>
      <c r="B37" s="48" t="s">
        <v>70</v>
      </c>
      <c r="C37" s="48" t="s">
        <v>201</v>
      </c>
      <c r="D37" s="49" t="s">
        <v>72</v>
      </c>
      <c r="E37" s="47" t="s">
        <v>200</v>
      </c>
      <c r="F37" s="48" t="s">
        <v>70</v>
      </c>
      <c r="G37" s="48" t="s">
        <v>202</v>
      </c>
      <c r="H37" s="49" t="s">
        <v>72</v>
      </c>
    </row>
    <row r="38" spans="1:8" x14ac:dyDescent="0.2">
      <c r="A38" s="47" t="s">
        <v>204</v>
      </c>
      <c r="B38" s="48" t="s">
        <v>73</v>
      </c>
      <c r="C38" s="48" t="s">
        <v>203</v>
      </c>
      <c r="D38" s="49" t="s">
        <v>74</v>
      </c>
      <c r="E38" s="47" t="s">
        <v>204</v>
      </c>
      <c r="F38" s="48" t="s">
        <v>73</v>
      </c>
      <c r="G38" s="48" t="s">
        <v>205</v>
      </c>
      <c r="H38" s="49" t="s">
        <v>74</v>
      </c>
    </row>
    <row r="39" spans="1:8" x14ac:dyDescent="0.2">
      <c r="A39" s="47" t="s">
        <v>204</v>
      </c>
      <c r="B39" s="48" t="s">
        <v>73</v>
      </c>
      <c r="C39" s="48" t="s">
        <v>206</v>
      </c>
      <c r="D39" s="49" t="s">
        <v>75</v>
      </c>
      <c r="E39" s="47" t="s">
        <v>204</v>
      </c>
      <c r="F39" s="48" t="s">
        <v>73</v>
      </c>
      <c r="G39" s="48" t="s">
        <v>207</v>
      </c>
      <c r="H39" s="49" t="s">
        <v>75</v>
      </c>
    </row>
    <row r="40" spans="1:8" x14ac:dyDescent="0.2">
      <c r="A40" s="47" t="s">
        <v>209</v>
      </c>
      <c r="B40" s="48" t="s">
        <v>76</v>
      </c>
      <c r="C40" s="48" t="s">
        <v>208</v>
      </c>
      <c r="D40" s="49" t="s">
        <v>77</v>
      </c>
      <c r="E40" s="47" t="s">
        <v>209</v>
      </c>
      <c r="F40" s="48" t="s">
        <v>76</v>
      </c>
      <c r="G40" s="48" t="s">
        <v>210</v>
      </c>
      <c r="H40" s="49" t="s">
        <v>77</v>
      </c>
    </row>
    <row r="41" spans="1:8" x14ac:dyDescent="0.2">
      <c r="A41" s="47" t="s">
        <v>209</v>
      </c>
      <c r="B41" s="48" t="s">
        <v>76</v>
      </c>
      <c r="C41" s="48" t="s">
        <v>211</v>
      </c>
      <c r="D41" s="49" t="s">
        <v>78</v>
      </c>
      <c r="E41" s="47" t="s">
        <v>209</v>
      </c>
      <c r="F41" s="48" t="s">
        <v>76</v>
      </c>
      <c r="G41" s="48" t="s">
        <v>212</v>
      </c>
      <c r="H41" s="49" t="s">
        <v>78</v>
      </c>
    </row>
    <row r="42" spans="1:8" x14ac:dyDescent="0.2">
      <c r="A42" s="47" t="s">
        <v>214</v>
      </c>
      <c r="B42" s="48" t="s">
        <v>79</v>
      </c>
      <c r="C42" s="48" t="s">
        <v>213</v>
      </c>
      <c r="D42" s="49" t="s">
        <v>80</v>
      </c>
      <c r="E42" s="47" t="s">
        <v>214</v>
      </c>
      <c r="F42" s="48" t="s">
        <v>79</v>
      </c>
      <c r="G42" s="48" t="s">
        <v>215</v>
      </c>
      <c r="H42" s="49" t="s">
        <v>80</v>
      </c>
    </row>
    <row r="43" spans="1:8" x14ac:dyDescent="0.2">
      <c r="A43" s="47" t="s">
        <v>214</v>
      </c>
      <c r="B43" s="48" t="s">
        <v>79</v>
      </c>
      <c r="C43" s="48" t="s">
        <v>216</v>
      </c>
      <c r="D43" s="49" t="s">
        <v>81</v>
      </c>
      <c r="E43" s="47" t="s">
        <v>214</v>
      </c>
      <c r="F43" s="48" t="s">
        <v>79</v>
      </c>
      <c r="G43" s="48" t="s">
        <v>217</v>
      </c>
      <c r="H43" s="49" t="s">
        <v>81</v>
      </c>
    </row>
    <row r="44" spans="1:8" x14ac:dyDescent="0.2">
      <c r="A44" s="47" t="s">
        <v>219</v>
      </c>
      <c r="B44" s="48" t="s">
        <v>82</v>
      </c>
      <c r="C44" s="48" t="s">
        <v>218</v>
      </c>
      <c r="D44" s="49" t="s">
        <v>84</v>
      </c>
      <c r="E44" s="47" t="s">
        <v>221</v>
      </c>
      <c r="F44" s="48" t="s">
        <v>82</v>
      </c>
      <c r="G44" s="48" t="s">
        <v>220</v>
      </c>
      <c r="H44" s="49" t="s">
        <v>84</v>
      </c>
    </row>
    <row r="45" spans="1:8" x14ac:dyDescent="0.2">
      <c r="A45" s="47" t="s">
        <v>219</v>
      </c>
      <c r="B45" s="48" t="s">
        <v>82</v>
      </c>
      <c r="C45" s="48" t="s">
        <v>222</v>
      </c>
      <c r="D45" s="49" t="s">
        <v>83</v>
      </c>
      <c r="E45" s="47" t="s">
        <v>221</v>
      </c>
      <c r="F45" s="48" t="s">
        <v>82</v>
      </c>
      <c r="G45" s="48" t="s">
        <v>223</v>
      </c>
      <c r="H45" s="49" t="s">
        <v>83</v>
      </c>
    </row>
    <row r="46" spans="1:8" x14ac:dyDescent="0.2">
      <c r="A46" s="47" t="s">
        <v>225</v>
      </c>
      <c r="B46" s="48" t="s">
        <v>85</v>
      </c>
      <c r="C46" s="48" t="s">
        <v>224</v>
      </c>
      <c r="D46" s="49" t="s">
        <v>86</v>
      </c>
      <c r="E46" s="47" t="s">
        <v>225</v>
      </c>
      <c r="F46" s="48" t="s">
        <v>85</v>
      </c>
      <c r="G46" s="48" t="s">
        <v>226</v>
      </c>
      <c r="H46" s="49" t="s">
        <v>227</v>
      </c>
    </row>
    <row r="47" spans="1:8" x14ac:dyDescent="0.2">
      <c r="A47" s="47" t="s">
        <v>225</v>
      </c>
      <c r="B47" s="48" t="s">
        <v>85</v>
      </c>
      <c r="C47" s="48" t="s">
        <v>228</v>
      </c>
      <c r="D47" s="49" t="s">
        <v>87</v>
      </c>
      <c r="E47" s="47" t="s">
        <v>225</v>
      </c>
      <c r="F47" s="48" t="s">
        <v>85</v>
      </c>
      <c r="G47" s="48" t="s">
        <v>229</v>
      </c>
      <c r="H47" s="49" t="s">
        <v>230</v>
      </c>
    </row>
    <row r="48" spans="1:8" x14ac:dyDescent="0.2">
      <c r="A48" s="47" t="s">
        <v>232</v>
      </c>
      <c r="B48" s="48" t="s">
        <v>88</v>
      </c>
      <c r="C48" s="48" t="s">
        <v>231</v>
      </c>
      <c r="D48" s="49" t="s">
        <v>89</v>
      </c>
      <c r="E48" s="47" t="s">
        <v>232</v>
      </c>
      <c r="F48" s="48" t="s">
        <v>88</v>
      </c>
      <c r="G48" s="48" t="s">
        <v>233</v>
      </c>
      <c r="H48" s="49" t="s">
        <v>234</v>
      </c>
    </row>
    <row r="49" spans="1:8" x14ac:dyDescent="0.2">
      <c r="A49" s="47" t="s">
        <v>232</v>
      </c>
      <c r="B49" s="48" t="s">
        <v>88</v>
      </c>
      <c r="C49" s="48" t="s">
        <v>235</v>
      </c>
      <c r="D49" s="49" t="s">
        <v>90</v>
      </c>
      <c r="E49" s="47" t="s">
        <v>232</v>
      </c>
      <c r="F49" s="48" t="s">
        <v>88</v>
      </c>
      <c r="G49" s="48" t="s">
        <v>236</v>
      </c>
      <c r="H49" s="49" t="s">
        <v>90</v>
      </c>
    </row>
    <row r="50" spans="1:8" x14ac:dyDescent="0.2">
      <c r="A50" s="47" t="s">
        <v>238</v>
      </c>
      <c r="B50" s="48" t="s">
        <v>91</v>
      </c>
      <c r="C50" s="48" t="s">
        <v>237</v>
      </c>
      <c r="D50" s="49" t="s">
        <v>92</v>
      </c>
      <c r="E50" s="47" t="s">
        <v>238</v>
      </c>
      <c r="F50" s="48" t="s">
        <v>91</v>
      </c>
      <c r="G50" s="48" t="s">
        <v>239</v>
      </c>
      <c r="H50" s="49" t="s">
        <v>92</v>
      </c>
    </row>
    <row r="51" spans="1:8" x14ac:dyDescent="0.2">
      <c r="A51" s="47" t="s">
        <v>238</v>
      </c>
      <c r="B51" s="48" t="s">
        <v>91</v>
      </c>
      <c r="C51" s="48" t="s">
        <v>240</v>
      </c>
      <c r="D51" s="49" t="s">
        <v>93</v>
      </c>
      <c r="E51" s="47" t="s">
        <v>238</v>
      </c>
      <c r="F51" s="48" t="s">
        <v>91</v>
      </c>
      <c r="G51" s="48" t="s">
        <v>241</v>
      </c>
      <c r="H51" s="49" t="s">
        <v>93</v>
      </c>
    </row>
    <row r="52" spans="1:8" x14ac:dyDescent="0.2">
      <c r="A52" s="47" t="s">
        <v>238</v>
      </c>
      <c r="B52" s="48" t="s">
        <v>91</v>
      </c>
      <c r="C52" s="48" t="s">
        <v>242</v>
      </c>
      <c r="D52" s="49" t="s">
        <v>94</v>
      </c>
      <c r="E52" s="47" t="s">
        <v>238</v>
      </c>
      <c r="F52" s="48" t="s">
        <v>91</v>
      </c>
      <c r="G52" s="48" t="s">
        <v>243</v>
      </c>
      <c r="H52" s="49" t="s">
        <v>94</v>
      </c>
    </row>
    <row r="53" spans="1:8" x14ac:dyDescent="0.2">
      <c r="A53" s="47" t="s">
        <v>238</v>
      </c>
      <c r="B53" s="48" t="s">
        <v>91</v>
      </c>
      <c r="C53" s="48" t="s">
        <v>244</v>
      </c>
      <c r="D53" s="49" t="s">
        <v>95</v>
      </c>
      <c r="E53" s="47" t="s">
        <v>238</v>
      </c>
      <c r="F53" s="48" t="s">
        <v>91</v>
      </c>
      <c r="G53" s="48" t="s">
        <v>245</v>
      </c>
      <c r="H53" s="49" t="s">
        <v>95</v>
      </c>
    </row>
    <row r="54" spans="1:8" x14ac:dyDescent="0.2">
      <c r="A54" s="47" t="s">
        <v>247</v>
      </c>
      <c r="B54" s="48" t="s">
        <v>96</v>
      </c>
      <c r="C54" s="48" t="s">
        <v>246</v>
      </c>
      <c r="D54" s="49" t="s">
        <v>97</v>
      </c>
      <c r="E54" s="47" t="s">
        <v>247</v>
      </c>
      <c r="F54" s="48" t="s">
        <v>96</v>
      </c>
      <c r="G54" s="48" t="s">
        <v>248</v>
      </c>
      <c r="H54" s="49" t="s">
        <v>249</v>
      </c>
    </row>
    <row r="55" spans="1:8" x14ac:dyDescent="0.2">
      <c r="A55" s="47" t="s">
        <v>247</v>
      </c>
      <c r="B55" s="48" t="s">
        <v>96</v>
      </c>
      <c r="C55" s="48" t="s">
        <v>250</v>
      </c>
      <c r="D55" s="49" t="s">
        <v>98</v>
      </c>
      <c r="E55" s="47" t="s">
        <v>247</v>
      </c>
      <c r="F55" s="48" t="s">
        <v>96</v>
      </c>
      <c r="G55" s="48" t="s">
        <v>251</v>
      </c>
      <c r="H55" s="49" t="s">
        <v>98</v>
      </c>
    </row>
    <row r="56" spans="1:8" x14ac:dyDescent="0.2">
      <c r="A56" s="47" t="s">
        <v>253</v>
      </c>
      <c r="B56" s="48" t="s">
        <v>99</v>
      </c>
      <c r="C56" s="48" t="s">
        <v>252</v>
      </c>
      <c r="D56" s="49" t="s">
        <v>100</v>
      </c>
      <c r="E56" s="47" t="s">
        <v>253</v>
      </c>
      <c r="F56" s="48" t="s">
        <v>99</v>
      </c>
      <c r="G56" s="48" t="s">
        <v>254</v>
      </c>
      <c r="H56" s="49" t="s">
        <v>255</v>
      </c>
    </row>
    <row r="57" spans="1:8" x14ac:dyDescent="0.2">
      <c r="A57" s="47" t="s">
        <v>257</v>
      </c>
      <c r="B57" s="48" t="s">
        <v>101</v>
      </c>
      <c r="C57" s="48" t="s">
        <v>256</v>
      </c>
      <c r="D57" s="49" t="s">
        <v>102</v>
      </c>
      <c r="E57" s="47" t="s">
        <v>260</v>
      </c>
      <c r="F57" s="48" t="s">
        <v>101</v>
      </c>
      <c r="G57" s="48" t="s">
        <v>258</v>
      </c>
      <c r="H57" s="49" t="s">
        <v>259</v>
      </c>
    </row>
    <row r="58" spans="1:8" x14ac:dyDescent="0.2">
      <c r="A58" s="47" t="s">
        <v>262</v>
      </c>
      <c r="B58" s="48" t="s">
        <v>103</v>
      </c>
      <c r="C58" s="48" t="s">
        <v>261</v>
      </c>
      <c r="D58" s="49" t="s">
        <v>103</v>
      </c>
      <c r="E58" s="47" t="s">
        <v>262</v>
      </c>
      <c r="F58" s="48" t="s">
        <v>103</v>
      </c>
      <c r="G58" s="48" t="s">
        <v>262</v>
      </c>
      <c r="H58" s="49" t="s">
        <v>103</v>
      </c>
    </row>
    <row r="59" spans="1:8" x14ac:dyDescent="0.2">
      <c r="A59" s="47" t="s">
        <v>264</v>
      </c>
      <c r="B59" s="48" t="s">
        <v>104</v>
      </c>
      <c r="C59" s="48" t="s">
        <v>263</v>
      </c>
      <c r="D59" s="49" t="s">
        <v>105</v>
      </c>
      <c r="E59" s="47" t="s">
        <v>264</v>
      </c>
      <c r="F59" s="48" t="s">
        <v>104</v>
      </c>
      <c r="G59" s="48" t="s">
        <v>265</v>
      </c>
      <c r="H59" s="49" t="s">
        <v>105</v>
      </c>
    </row>
    <row r="60" spans="1:8" ht="12.75" thickBot="1" x14ac:dyDescent="0.25">
      <c r="A60" s="50" t="s">
        <v>264</v>
      </c>
      <c r="B60" s="51" t="s">
        <v>104</v>
      </c>
      <c r="C60" s="51" t="s">
        <v>266</v>
      </c>
      <c r="D60" s="52" t="s">
        <v>106</v>
      </c>
      <c r="E60" s="50" t="s">
        <v>264</v>
      </c>
      <c r="F60" s="51" t="s">
        <v>104</v>
      </c>
      <c r="G60" s="51" t="s">
        <v>267</v>
      </c>
      <c r="H60" s="52" t="s">
        <v>106</v>
      </c>
    </row>
  </sheetData>
  <mergeCells count="5">
    <mergeCell ref="A4:D4"/>
    <mergeCell ref="E4:H4"/>
    <mergeCell ref="E35:H35"/>
    <mergeCell ref="A2:H2"/>
    <mergeCell ref="A1:H1"/>
  </mergeCells>
  <pageMargins left="0.7" right="0.7" top="0.75" bottom="0.75" header="0.3" footer="0.3"/>
  <pageSetup paperSize="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32FB0079BEC746B335DA5D3D5F129D" ma:contentTypeVersion="9" ma:contentTypeDescription="Create a new document." ma:contentTypeScope="" ma:versionID="34f8e884d2ff7101fa88126356f2e9b4">
  <xsd:schema xmlns:xsd="http://www.w3.org/2001/XMLSchema" xmlns:p="http://schemas.microsoft.com/office/2006/metadata/properties" xmlns:ns1="http://schemas.microsoft.com/sharepoint/v3" xmlns:ns2="d467df18-bcc8-4e2d-ae4c-a02377bc1741" xmlns:ns3="fd551c26-dfd4-4cb1-91e7-2c335777f83a" targetNamespace="http://schemas.microsoft.com/office/2006/metadata/properties" ma:root="true" ma:fieldsID="1874335b512269a1e42317204dafe470" ns1:_="" ns2:_="" ns3:_="">
    <xsd:import namespace="http://schemas.microsoft.com/sharepoint/v3"/>
    <xsd:import namespace="d467df18-bcc8-4e2d-ae4c-a02377bc1741"/>
    <xsd:import namespace="fd551c26-dfd4-4cb1-91e7-2c335777f83a"/>
    <xsd:element name="properties">
      <xsd:complexType>
        <xsd:sequence>
          <xsd:element name="documentManagement">
            <xsd:complexType>
              <xsd:all>
                <xsd:element ref="ns2:DocFolderName"/>
                <xsd:element ref="ns1:PublishingStartDate" minOccurs="0"/>
                <xsd:element ref="ns1:PublishingExpirationDate" minOccurs="0"/>
                <xsd:element ref="ns3:Theme" minOccurs="0"/>
                <xsd:element ref="ns3:Author_x0028_s_x0029_" minOccurs="0"/>
                <xsd:element ref="ns3:Published_x002f__x0020_Internal_x0020_Report" minOccurs="0"/>
                <xsd:element ref="ns3:Year" minOccurs="0"/>
                <xsd:element ref="ns3:Title_"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9" nillable="true" ma:displayName="Scheduling Start Date" ma:description="" ma:hidden="true" ma:internalName="PublishingStartDate">
      <xsd:simpleType>
        <xsd:restriction base="dms:Unknown"/>
      </xsd:simpleType>
    </xsd:element>
    <xsd:element name="PublishingExpirationDate" ma:index="10"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d467df18-bcc8-4e2d-ae4c-a02377bc1741" elementFormDefault="qualified">
    <xsd:import namespace="http://schemas.microsoft.com/office/2006/documentManagement/types"/>
    <xsd:element name="DocFolderName" ma:index="8" ma:displayName="Category" ma:format="Dropdown" ma:internalName="DocFolderName">
      <xsd:simpleType>
        <xsd:restriction base="dms:Choice">
          <xsd:enumeration value="Comprehensive, Adequate and Representative (CAR) Reserve Analysis"/>
          <xsd:enumeration value="Corporate Data Delivery Program and Imagery"/>
          <xsd:enumeration value="Software"/>
          <xsd:enumeration value="General"/>
          <xsd:enumeration value="Remote Sensing"/>
          <xsd:enumeration value="Training"/>
          <xsd:enumeration value="Reservation and Vegetation Statistics"/>
        </xsd:restriction>
      </xsd:simpleType>
    </xsd:element>
  </xsd:schema>
  <xsd:schema xmlns:xsd="http://www.w3.org/2001/XMLSchema" xmlns:dms="http://schemas.microsoft.com/office/2006/documentManagement/types" targetNamespace="fd551c26-dfd4-4cb1-91e7-2c335777f83a" elementFormDefault="qualified">
    <xsd:import namespace="http://schemas.microsoft.com/office/2006/documentManagement/types"/>
    <xsd:element name="Theme" ma:index="11" nillable="true" ma:displayName="Theme" ma:default="Vegetation" ma:description="Remote sensing research theme" ma:format="Dropdown" ma:internalName="Theme">
      <xsd:simpleType>
        <xsd:restriction base="dms:Choice">
          <xsd:enumeration value="Vegetation"/>
          <xsd:enumeration value="Fire"/>
          <xsd:enumeration value="Wetlands"/>
          <xsd:enumeration value="Marine"/>
          <xsd:enumeration value="Mangroves"/>
          <xsd:enumeration value="General Remote Sensing"/>
          <xsd:enumeration value="Thermal Sensor"/>
          <xsd:enumeration value="Compliance"/>
          <xsd:enumeration value="Dieback"/>
        </xsd:restriction>
      </xsd:simpleType>
    </xsd:element>
    <xsd:element name="Author_x0028_s_x0029_" ma:index="12" nillable="true" ma:displayName="Author(s)" ma:internalName="Author_x0028_s_x0029_">
      <xsd:simpleType>
        <xsd:restriction base="dms:Text">
          <xsd:maxLength value="255"/>
        </xsd:restriction>
      </xsd:simpleType>
    </xsd:element>
    <xsd:element name="Published_x002f__x0020_Internal_x0020_Report" ma:index="13" nillable="true" ma:displayName="Published/ Internal Report" ma:default="Internal Report" ma:description="Internal Report or &#10;Published&#10;Presented" ma:format="Dropdown" ma:internalName="Published_x002f__x0020_Internal_x0020_Report">
      <xsd:simpleType>
        <xsd:restriction base="dms:Choice">
          <xsd:enumeration value="Internal Report"/>
          <xsd:enumeration value="Published"/>
          <xsd:enumeration value="Presented"/>
        </xsd:restriction>
      </xsd:simpleType>
    </xsd:element>
    <xsd:element name="Year" ma:index="14" nillable="true" ma:displayName="Year" ma:description="Year of completion" ma:internalName="Year">
      <xsd:simpleType>
        <xsd:restriction base="dms:Text">
          <xsd:maxLength value="4"/>
        </xsd:restriction>
      </xsd:simpleType>
    </xsd:element>
    <xsd:element name="Title_" ma:index="15" nillable="true" ma:displayName="Title_" ma:internalName="Title_">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DocFolderName xmlns="d467df18-bcc8-4e2d-ae4c-a02377bc1741">Reservation and Vegetation Statistics</DocFolderName>
    <PublishingStartDate xmlns="http://schemas.microsoft.com/sharepoint/v3" xsi:nil="true"/>
    <Author_x0028_s_x0029_ xmlns="fd551c26-dfd4-4cb1-91e7-2c335777f83a">Janine Kinloch</Author_x0028_s_x0029_>
    <Published_x002f__x0020_Internal_x0020_Report xmlns="fd551c26-dfd4-4cb1-91e7-2c335777f83a">Internal Report</Published_x002f__x0020_Internal_x0020_Report>
    <Title_ xmlns="fd551c26-dfd4-4cb1-91e7-2c335777f83a" xsi:nil="true"/>
    <Theme xmlns="fd551c26-dfd4-4cb1-91e7-2c335777f83a">Vegetation</Theme>
    <Year xmlns="fd551c26-dfd4-4cb1-91e7-2c335777f83a">2015</Year>
  </documentManagement>
</p:properties>
</file>

<file path=customXml/itemProps1.xml><?xml version="1.0" encoding="utf-8"?>
<ds:datastoreItem xmlns:ds="http://schemas.openxmlformats.org/officeDocument/2006/customXml" ds:itemID="{CCBC8214-A15E-4B42-8610-5374555EC61D}">
  <ds:schemaRefs>
    <ds:schemaRef ds:uri="http://schemas.microsoft.com/sharepoint/v3/contenttype/forms"/>
  </ds:schemaRefs>
</ds:datastoreItem>
</file>

<file path=customXml/itemProps2.xml><?xml version="1.0" encoding="utf-8"?>
<ds:datastoreItem xmlns:ds="http://schemas.openxmlformats.org/officeDocument/2006/customXml" ds:itemID="{2451FBA9-3EB1-49E8-A75F-94AF7EE78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67df18-bcc8-4e2d-ae4c-a02377bc1741"/>
    <ds:schemaRef ds:uri="fd551c26-dfd4-4cb1-91e7-2c335777f83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EAF22B7-E4A8-42D6-93F1-FC251A76FC45}">
  <ds:schemaRefs>
    <ds:schemaRef ds:uri="http://www.w3.org/XML/1998/namespace"/>
    <ds:schemaRef ds:uri="http://schemas.microsoft.com/sharepoint/v3"/>
    <ds:schemaRef ds:uri="d467df18-bcc8-4e2d-ae4c-a02377bc1741"/>
    <ds:schemaRef ds:uri="http://purl.org/dc/elements/1.1/"/>
    <ds:schemaRef ds:uri="http://purl.org/dc/term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fd551c26-dfd4-4cb1-91e7-2c335777f83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Sub Region Stats 2017</vt:lpstr>
      <vt:lpstr>Bioregion Stats 2017</vt:lpstr>
      <vt:lpstr>IPA Sub Region Stats 2017</vt:lpstr>
      <vt:lpstr>IPA Bioregion Stats 2017</vt:lpstr>
      <vt:lpstr>IBRA 7 vs 6.1 comparison</vt:lpstr>
      <vt:lpstr>'Bioregion Stats 2017'!Print_Area</vt:lpstr>
      <vt:lpstr>'Sub Region Stats 2017'!Print_Area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DPaW-Managed and Other IUCN Terrestrial Lands by IBRA Sub-Regions 2015</dc:title>
  <dc:creator>Pitt, Georgina</dc:creator>
  <cp:lastModifiedBy>Georgina Pitt</cp:lastModifiedBy>
  <cp:lastPrinted>2017-10-26T05:09:08Z</cp:lastPrinted>
  <dcterms:created xsi:type="dcterms:W3CDTF">2010-07-21T06:24:10Z</dcterms:created>
  <dcterms:modified xsi:type="dcterms:W3CDTF">2018-09-12T01:57:20Z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0x0101008E32FB0079BEC746B335DA5D3D5F129D</vt:lpwstr>
  </property>
</Properties>
</file>