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60" windowWidth="25965" windowHeight="14145" tabRatio="781"/>
  </bookViews>
  <sheets>
    <sheet name="Sub Region Stats 2016" sheetId="8" r:id="rId1"/>
    <sheet name="Bioregion Stats 2016" sheetId="10" r:id="rId2"/>
    <sheet name="IPA Sub Region Stats 2016" sheetId="7" r:id="rId3"/>
    <sheet name="IPA Bioregion Stats 2016" sheetId="11" r:id="rId4"/>
    <sheet name="IBRA 7 vs 6.1 comparison" sheetId="9" r:id="rId5"/>
  </sheets>
  <definedNames>
    <definedName name="_xlnm.Database" localSheetId="1">#REF!</definedName>
    <definedName name="_xlnm.Database" localSheetId="3">#REF!</definedName>
    <definedName name="_xlnm.Database">#REF!</definedName>
    <definedName name="_xlnm.Print_Area" localSheetId="1">'Bioregion Stats 2016'!$A$1:$BB$57</definedName>
    <definedName name="_xlnm.Print_Area" localSheetId="0">'Sub Region Stats 2016'!$A$1:$BC$85</definedName>
    <definedName name="xx">#REF!</definedName>
    <definedName name="xxx">#REF!</definedName>
  </definedNames>
  <calcPr calcId="145621"/>
</workbook>
</file>

<file path=xl/calcChain.xml><?xml version="1.0" encoding="utf-8"?>
<calcChain xmlns="http://schemas.openxmlformats.org/spreadsheetml/2006/main">
  <c r="BB34" i="10" l="1"/>
  <c r="BA34" i="10"/>
  <c r="AY34" i="10"/>
  <c r="AZ34" i="10" s="1"/>
  <c r="AW34" i="10"/>
  <c r="AX34" i="10" s="1"/>
  <c r="AU34" i="10"/>
  <c r="AV34" i="10" s="1"/>
  <c r="AT34" i="10"/>
  <c r="AS34" i="10"/>
  <c r="AQ34" i="10"/>
  <c r="AR34" i="10" s="1"/>
  <c r="AO34" i="10"/>
  <c r="AP34" i="10" s="1"/>
  <c r="AM34" i="10"/>
  <c r="AN34" i="10" s="1"/>
  <c r="AL34" i="10"/>
  <c r="AK34" i="10"/>
  <c r="AI34" i="10"/>
  <c r="AJ34" i="10" s="1"/>
  <c r="AG34" i="10"/>
  <c r="AH34" i="10" s="1"/>
  <c r="AE34" i="10"/>
  <c r="AF34" i="10" s="1"/>
  <c r="AD34" i="10"/>
  <c r="AC34" i="10"/>
  <c r="AA34" i="10"/>
  <c r="AB34" i="10" s="1"/>
  <c r="Y34" i="10"/>
  <c r="Z34" i="10" s="1"/>
  <c r="W34" i="10"/>
  <c r="X34" i="10" s="1"/>
  <c r="V34" i="10"/>
  <c r="U34" i="10"/>
  <c r="S34" i="10"/>
  <c r="T34" i="10" s="1"/>
  <c r="Q34" i="10"/>
  <c r="R34" i="10" s="1"/>
  <c r="O34" i="10"/>
  <c r="P34" i="10" s="1"/>
  <c r="N34" i="10"/>
  <c r="M34" i="10"/>
  <c r="K34" i="10"/>
  <c r="L34" i="10" s="1"/>
  <c r="I34" i="10"/>
  <c r="J34" i="10" s="1"/>
  <c r="G34" i="10"/>
  <c r="H34" i="10" s="1"/>
  <c r="F34" i="10"/>
  <c r="E34" i="10"/>
  <c r="C34" i="10"/>
  <c r="D34" i="10" s="1"/>
  <c r="B34" i="10"/>
  <c r="AM62" i="8" l="1"/>
  <c r="AK62" i="8"/>
  <c r="AL62" i="8"/>
  <c r="AD62" i="8" l="1"/>
  <c r="G74" i="7" l="1"/>
  <c r="R62" i="8" l="1"/>
  <c r="E74" i="7" l="1"/>
  <c r="X62" i="8"/>
  <c r="V62" i="8"/>
  <c r="BB62" i="8"/>
  <c r="AZ62" i="8"/>
  <c r="AX62" i="8"/>
  <c r="T62" i="8"/>
  <c r="N62" i="8"/>
  <c r="L62" i="8"/>
  <c r="AV62" i="8"/>
  <c r="AT62" i="8"/>
  <c r="AR62" i="8"/>
  <c r="AP62" i="8"/>
  <c r="AN62" i="8"/>
  <c r="AJ62" i="8"/>
  <c r="AH62" i="8"/>
  <c r="AF62" i="8"/>
  <c r="AB62" i="8"/>
  <c r="Z62" i="8"/>
  <c r="P62" i="8"/>
  <c r="J62" i="8"/>
  <c r="H62" i="8"/>
  <c r="F62" i="8"/>
  <c r="D62" i="8"/>
  <c r="C62" i="8"/>
  <c r="S62" i="8" l="1"/>
  <c r="AE62" i="8"/>
  <c r="AS62" i="8"/>
  <c r="W62" i="8"/>
  <c r="G62" i="8"/>
  <c r="U62" i="8"/>
  <c r="Y62" i="8"/>
  <c r="AC62" i="8"/>
  <c r="AQ62" i="8"/>
  <c r="BA62" i="8"/>
  <c r="I62" i="8"/>
  <c r="AO62" i="8"/>
  <c r="O62" i="8"/>
  <c r="M62" i="8"/>
  <c r="AW62" i="8"/>
  <c r="Q62" i="8"/>
  <c r="E62" i="8"/>
  <c r="AI62" i="8"/>
  <c r="AA62" i="8"/>
  <c r="AG62" i="8"/>
  <c r="AU62" i="8"/>
  <c r="BC62" i="8"/>
  <c r="AY62" i="8"/>
  <c r="K62" i="8"/>
</calcChain>
</file>

<file path=xl/sharedStrings.xml><?xml version="1.0" encoding="utf-8"?>
<sst xmlns="http://schemas.openxmlformats.org/spreadsheetml/2006/main" count="1180" uniqueCount="390">
  <si>
    <t>Area (ha)</t>
  </si>
  <si>
    <t>IBRA Sub Region</t>
  </si>
  <si>
    <t>Total Area (ha)</t>
  </si>
  <si>
    <t>Nature Conservation Estate</t>
  </si>
  <si>
    <t>Areas are calculated based upon GDA94 datum with an Albers equal area projection</t>
  </si>
  <si>
    <t>%*</t>
  </si>
  <si>
    <t>Marine Park***</t>
  </si>
  <si>
    <t>Total</t>
  </si>
  <si>
    <t>Total Conservation</t>
  </si>
  <si>
    <t>Timber</t>
  </si>
  <si>
    <t xml:space="preserve"> Reserve</t>
  </si>
  <si>
    <t>5(1)(g) &amp; 5(1)(h)</t>
  </si>
  <si>
    <t>Miscellaneous</t>
  </si>
  <si>
    <t xml:space="preserve">Total Multiple </t>
  </si>
  <si>
    <t>Purpose Reserves</t>
  </si>
  <si>
    <t xml:space="preserve">Executive </t>
  </si>
  <si>
    <t>Managed Lands</t>
  </si>
  <si>
    <t>Reserves</t>
  </si>
  <si>
    <t>Crown Freehold</t>
  </si>
  <si>
    <t>Total Non Crown</t>
  </si>
  <si>
    <t>Subtotal Non Crown</t>
  </si>
  <si>
    <r>
      <t>Reserves for Conservation</t>
    </r>
    <r>
      <rPr>
        <vertAlign val="superscript"/>
        <sz val="10"/>
        <rFont val="Arial"/>
        <family val="2"/>
      </rPr>
      <t>#</t>
    </r>
  </si>
  <si>
    <r>
      <t>Body Freehold</t>
    </r>
    <r>
      <rPr>
        <vertAlign val="superscript"/>
        <sz val="10"/>
        <rFont val="Arial"/>
        <family val="2"/>
      </rPr>
      <t>^^</t>
    </r>
  </si>
  <si>
    <t>^^ = Executive Body Freehold lands were not acquired for conservation and largely represent plantations.</t>
  </si>
  <si>
    <t>IBRA Region</t>
  </si>
  <si>
    <t>IUCN Category</t>
  </si>
  <si>
    <t xml:space="preserve"> Reserves (IUCN 5, 6 or NA)</t>
  </si>
  <si>
    <t xml:space="preserve"> Reserves (IUCN 1a-4)</t>
  </si>
  <si>
    <t xml:space="preserve"> Reserve (IUCN 1a-4)</t>
  </si>
  <si>
    <t xml:space="preserve"> Reserve (IUCN 5, 6 or NA)</t>
  </si>
  <si>
    <t>(IUCN 1a-4)</t>
  </si>
  <si>
    <t>(IUCN 5, 6 or NA)</t>
  </si>
  <si>
    <t>Website</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</si>
  <si>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</si>
  <si>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</si>
  <si>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</si>
  <si>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</si>
  <si>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</si>
  <si>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</si>
  <si>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</si>
  <si>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</si>
  <si>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</si>
  <si>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</si>
  <si>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</si>
  <si>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</si>
  <si>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</si>
  <si>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</si>
  <si>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</si>
  <si>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</si>
  <si>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</si>
  <si>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</si>
  <si>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</si>
  <si>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</si>
  <si>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</si>
  <si>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</si>
  <si>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</si>
  <si>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</si>
  <si>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</si>
  <si>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</si>
  <si>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</si>
  <si>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</si>
  <si>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</si>
  <si>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</si>
  <si>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</si>
  <si>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</si>
  <si>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</si>
  <si>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</si>
  <si>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</si>
  <si>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</si>
  <si>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</si>
  <si>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</si>
  <si>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</si>
  <si>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</si>
  <si>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</si>
  <si>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</si>
  <si>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</si>
  <si>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</si>
  <si>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</si>
  <si>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</si>
  <si>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</si>
  <si>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</si>
  <si>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</si>
  <si>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</si>
  <si>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</si>
  <si>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</si>
  <si>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</si>
  <si>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</si>
  <si>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</si>
  <si>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</si>
  <si>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</si>
  <si>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</si>
  <si>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</si>
  <si>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</si>
  <si>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</si>
  <si>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</si>
  <si>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</si>
  <si>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</si>
  <si>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</si>
  <si>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</si>
  <si>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</si>
  <si>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</si>
  <si>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</si>
  <si>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</si>
  <si>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</si>
  <si>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</si>
  <si>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</si>
  <si>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</si>
  <si>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</si>
  <si>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</si>
  <si>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</si>
  <si>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</si>
  <si>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</si>
  <si>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</si>
  <si>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</si>
  <si>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</si>
  <si>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</si>
  <si>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</si>
  <si>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IPA detail</t>
  </si>
  <si>
    <t>IPA Name</t>
  </si>
  <si>
    <t>NOTE: THE REPORT HAS BEEN SET UP TO PRINT ACROSS TWO A3 PAGES (LANDSCAPE)</t>
  </si>
  <si>
    <t>Areas of IPAs that are outside of IBRA sub regions are not included in the statistics</t>
  </si>
  <si>
    <t>*  = Percentage of IBRA sub region covered by indigenous protected areas</t>
  </si>
  <si>
    <t>Indigenous Protected Areas</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</si>
  <si>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</si>
  <si>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</si>
  <si>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</si>
  <si>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</si>
  <si>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</si>
  <si>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</si>
  <si>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</si>
  <si>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</si>
  <si>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</si>
  <si>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</si>
  <si>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</si>
  <si>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</si>
  <si>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</si>
  <si>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</si>
  <si>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</si>
  <si>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</si>
  <si>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</si>
  <si>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</si>
  <si>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</si>
  <si>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</si>
  <si>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</si>
  <si>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</si>
  <si>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</si>
  <si>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</si>
  <si>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</si>
  <si>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</si>
  <si>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</si>
  <si>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</si>
  <si>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</si>
  <si>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</si>
  <si>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</si>
  <si>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</si>
  <si>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</si>
  <si>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</si>
  <si>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</si>
  <si>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</si>
  <si>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</si>
  <si>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</si>
  <si>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</si>
  <si>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</si>
  <si>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</si>
  <si>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</si>
  <si>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</si>
  <si>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</si>
  <si>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</si>
  <si>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</si>
  <si>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</si>
  <si>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</si>
  <si>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</si>
  <si>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</si>
  <si>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</si>
  <si>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</si>
  <si>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</si>
  <si>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</si>
  <si>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</si>
  <si>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</si>
  <si>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</si>
  <si>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</si>
  <si>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</si>
  <si>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</si>
  <si>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</si>
  <si>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</si>
  <si>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</si>
  <si>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</si>
  <si>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</si>
  <si>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</si>
  <si>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</si>
  <si>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</si>
  <si>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</si>
  <si>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</si>
  <si>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</si>
  <si>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</si>
  <si>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</si>
  <si>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</si>
  <si>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</si>
  <si>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</si>
  <si>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</si>
  <si>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</si>
  <si>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</si>
  <si>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</si>
  <si>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</si>
  <si>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</si>
  <si>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</si>
  <si>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</si>
  <si>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</si>
  <si>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</si>
  <si>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</si>
  <si>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</si>
  <si>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</si>
  <si>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</si>
  <si>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</si>
  <si>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</si>
  <si>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</si>
  <si>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</si>
  <si>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</si>
  <si>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</si>
  <si>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</si>
  <si>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</si>
  <si>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</si>
  <si>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</si>
  <si>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</si>
  <si>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</si>
  <si>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</si>
  <si>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</si>
  <si>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</si>
  <si>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</si>
  <si>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</si>
  <si>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</si>
  <si>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</si>
  <si>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</si>
  <si>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</si>
  <si>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</si>
  <si>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</si>
  <si>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</si>
  <si>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</si>
  <si>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</si>
  <si>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</si>
  <si>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</si>
  <si>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</si>
  <si>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</si>
  <si>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</si>
  <si>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</si>
  <si>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</si>
  <si>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</si>
  <si>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</si>
  <si>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</si>
  <si>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</si>
  <si>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</si>
  <si>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</si>
  <si>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</si>
  <si>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</si>
  <si>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</si>
  <si>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</si>
  <si>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</si>
  <si>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</si>
  <si>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</si>
  <si>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</si>
  <si>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</si>
  <si>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</si>
  <si>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</si>
  <si>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</si>
  <si>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</si>
  <si>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</si>
  <si>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</si>
  <si>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</si>
  <si>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</si>
  <si>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</si>
  <si>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</si>
  <si>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</si>
  <si>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</si>
  <si>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</si>
  <si>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</si>
  <si>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</si>
  <si>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</si>
  <si>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</si>
  <si>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</si>
  <si>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</si>
  <si>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</si>
  <si>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</si>
  <si>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</si>
  <si>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</si>
  <si>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Multiple Purpose Crown Reserves under DPaW Management</t>
  </si>
  <si>
    <t>Total DPaW-Managed</t>
  </si>
  <si>
    <t>Total DPaW</t>
  </si>
  <si>
    <t>DPaW</t>
  </si>
  <si>
    <t>Areas of DPaW tenure and covenants that are outside of IBRA sub regions are not included in the statistics</t>
  </si>
  <si>
    <t>*  = Percentage of IBRA sub region covered by DPaW tenure category or covenant</t>
  </si>
  <si>
    <t>IBRA areas are based upon Version 7</t>
  </si>
  <si>
    <t>National Trust covenants are current as at October 2013</t>
  </si>
  <si>
    <t xml:space="preserve">      coastal IPA areas are not neccesarily within a IBRA boundary and marine IPA areas are not included.  For full extent of IPAs, see the IPA dataset </t>
  </si>
  <si>
    <t xml:space="preserve">      on the Corporate Data (listed under Sensitive Sites).</t>
  </si>
  <si>
    <t>Sub region summary</t>
  </si>
  <si>
    <t>Sub region detail</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</si>
  <si>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</si>
  <si>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</si>
  <si>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</si>
  <si>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</si>
  <si>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 = Additional areas falls outside the boundary of this sub region due to misalignments between the IBRA boundary and the IPA boundary.  Also,</t>
  </si>
  <si>
    <t>Conservation Park</t>
  </si>
  <si>
    <t>Park</t>
  </si>
  <si>
    <t>National</t>
  </si>
  <si>
    <t>Reserve</t>
  </si>
  <si>
    <t>Nature</t>
  </si>
  <si>
    <t>Forest</t>
  </si>
  <si>
    <t>State</t>
  </si>
  <si>
    <r>
      <t>Covenants</t>
    </r>
    <r>
      <rPr>
        <b/>
        <sz val="10"/>
        <color rgb="FFFF0000"/>
        <rFont val="Arial"/>
        <family val="2"/>
      </rPr>
      <t xml:space="preserve"> </t>
    </r>
    <r>
      <rPr>
        <b/>
        <sz val="10"/>
        <color theme="1"/>
        <rFont val="Arial"/>
        <family val="2"/>
      </rPr>
      <t>(IUCN 4)</t>
    </r>
  </si>
  <si>
    <t xml:space="preserve">Swan River Trust </t>
  </si>
  <si>
    <t>Leasehold</t>
  </si>
  <si>
    <t>Ninghan</t>
  </si>
  <si>
    <t>3,6</t>
  </si>
  <si>
    <t>Wilinggin</t>
  </si>
  <si>
    <t>5,6</t>
  </si>
  <si>
    <t>Balanggarra</t>
  </si>
  <si>
    <t>6</t>
  </si>
  <si>
    <t>Ngaanyatjarra</t>
  </si>
  <si>
    <t>Bardi Jawi</t>
  </si>
  <si>
    <t>4,6</t>
  </si>
  <si>
    <t>Karajarri</t>
  </si>
  <si>
    <t>2,6</t>
  </si>
  <si>
    <t>Nyangumarta Warrarn</t>
  </si>
  <si>
    <t>Birriliburu</t>
  </si>
  <si>
    <t>Matuwa and Kurrara-Kurrara</t>
  </si>
  <si>
    <t>3,4,5</t>
  </si>
  <si>
    <t>Kiwirrkurra</t>
  </si>
  <si>
    <t>Paruku</t>
  </si>
  <si>
    <t>Warlu Jilajaa Jumu</t>
  </si>
  <si>
    <t>Dambimangari</t>
  </si>
  <si>
    <t>www.environment.gov.au/indigenous/ipa/declared/balangarra.html</t>
  </si>
  <si>
    <t>www.environment.gov.au/indigenous/ipa/declared/bardijawi.html</t>
  </si>
  <si>
    <t>www.environment.gov.au/indigenous/ipa/declared/birriliburu.html</t>
  </si>
  <si>
    <t>www.environment.gov.au/indigenous/ipa/declared/dambimangari.html</t>
  </si>
  <si>
    <t>No link available (new in May 2014)</t>
  </si>
  <si>
    <t>www.environment.gov.au/indigenous/ipa/declared/ngaanyatjarra.html</t>
  </si>
  <si>
    <t>www.environment.gov.au/indigenous/ipa/declared/ninghan.html</t>
  </si>
  <si>
    <t>www.environment.gov.au/indigenous/ipa/declared/paruku.html</t>
  </si>
  <si>
    <t>www.environment.gov.au/indigenous/ipa/declared/uunguu.html</t>
  </si>
  <si>
    <t>www.environment.gov.au/indigenous/ipa/declared/warlu-jilajaa-jumu.html</t>
  </si>
  <si>
    <t>www.environment.gov.au/indigenous/ipa/declared/wilinggin.html</t>
  </si>
  <si>
    <t>No link available (new in September 2014)</t>
  </si>
  <si>
    <t>No link available (new in July 2015)</t>
  </si>
  <si>
    <t>No link available (new in April 2015)</t>
  </si>
  <si>
    <t>DPaW Category</t>
  </si>
  <si>
    <t>Departmental Interest**</t>
  </si>
  <si>
    <t>** = UCL lands (Section 33(2) and Unallocated Crown Land - Dept Interest)</t>
  </si>
  <si>
    <t>Departmental Interest^</t>
  </si>
  <si>
    <t>^ = Leasehold lands (Section 16A agreement and CALM Exec Body)</t>
  </si>
  <si>
    <r>
      <t>Total area of IPA Land Managed by DPaW (ha)</t>
    </r>
    <r>
      <rPr>
        <b/>
        <vertAlign val="superscript"/>
        <sz val="9"/>
        <rFont val="Arial"/>
        <family val="2"/>
      </rPr>
      <t>#</t>
    </r>
  </si>
  <si>
    <r>
      <t>Total area of IPA Managed by DPaW (ha)</t>
    </r>
    <r>
      <rPr>
        <b/>
        <vertAlign val="superscript"/>
        <sz val="9"/>
        <rFont val="Arial"/>
        <family val="2"/>
      </rPr>
      <t>#</t>
    </r>
  </si>
  <si>
    <t>Un-reserved Crown Lands</t>
  </si>
  <si>
    <r>
      <rPr>
        <vertAlign val="superscript"/>
        <sz val="10"/>
        <rFont val="Arial"/>
        <family val="2"/>
      </rPr>
      <t>#</t>
    </r>
    <r>
      <rPr>
        <sz val="10"/>
        <rFont val="Arial"/>
        <family val="2"/>
      </rPr>
      <t xml:space="preserve"> = This subtotal represents un-reserved Crown lands that the Department has acquired or is managing for conservation (UCL, Crown Freehold, Leasehold)</t>
    </r>
  </si>
  <si>
    <t>Unallocated Crown Land (UCL)</t>
  </si>
  <si>
    <r>
      <rPr>
        <vertAlign val="superscript"/>
        <sz val="10"/>
        <rFont val="Arial"/>
        <family val="2"/>
      </rPr>
      <t>#</t>
    </r>
    <r>
      <rPr>
        <sz val="10"/>
        <rFont val="Arial"/>
        <family val="2"/>
      </rPr>
      <t xml:space="preserve"> = Some IPA's are managed by DPaW.  The area of overlap is reported here.  This overlap should be taken into account when calculating sub-region totals that sums DPaW Managed Lands and IPA's.</t>
    </r>
  </si>
  <si>
    <t>Uunguu</t>
  </si>
  <si>
    <t>Departmental Interest (not CALM Act - Section 8a)</t>
  </si>
  <si>
    <t>Departmental Interest (CALM Act - Section 8a)</t>
  </si>
  <si>
    <t>Unallocated Crown Land - Dept Interest (ex Wallal Downs, ex Mandora and ex Anna Plains) and Eighty Mile Beach Marine Park</t>
  </si>
  <si>
    <t>Unallocated Crown Land - Dept Interest (ex Earaheedy and ex Lorna Glen)</t>
  </si>
  <si>
    <t>Dragon Tree Soak Nature Reserve and Unallocated Crown Land - Dept Interest (ex Anna Plains)</t>
  </si>
  <si>
    <t>Unallocated Crown Land - Dept Interest (ex Lorna Glen)</t>
  </si>
  <si>
    <t>Prince Regent National Park and Unallocated Crown Land - Dept Interest (ex Charnley River )</t>
  </si>
  <si>
    <t>Swan Island Nature Reserve</t>
  </si>
  <si>
    <t>Dragon Tree Soak Nature Reserve</t>
  </si>
  <si>
    <t>Unallocated Crown Land - Dept Interest (ex Anna Plains)</t>
  </si>
  <si>
    <t>Prince Regent National Park</t>
  </si>
  <si>
    <t>Unallocated Crown Land - Dept Interest (ex Charnley River)</t>
  </si>
  <si>
    <t>DPaW tenure is current as at June 2016</t>
  </si>
  <si>
    <t>DPaW covenants are current as at August 2016</t>
  </si>
  <si>
    <t>Job Ref: PMS # 17022E01; V:\GIS9-Projects\RSSA_Projects\Terrestrial_Lands_Reports\2016_DPAW_Terrestrial_IUCN_Lands_Report_17022E01</t>
  </si>
  <si>
    <t>Indigenous protected areas are current as at August 2016</t>
  </si>
  <si>
    <t>River Reserve</t>
  </si>
  <si>
    <t>DPAW-MANAGED AND OTHER IUCN TERRESTRIAL*** LANDS BY IBRA SUB REGIONS - SEPTEMBER 2016</t>
  </si>
  <si>
    <t>COMMONWEALTH INDIGENOUS PROTECTED AREAS (IPA) BY IBRA SUB REGIONS - SEPTEMBER 2016</t>
  </si>
  <si>
    <t>Pindanland^</t>
  </si>
  <si>
    <t>Berkeley^</t>
  </si>
  <si>
    <t>Mitchell^</t>
  </si>
  <si>
    <t>*** = The Swan Estuary Marine Park (Perth) and Walpole And Nornalup Inlets Marine Park (Warren) and parts of Eighty Mile Beach Marine Park (Pilbara/Kimberley) have been included in the 2010-2016 statistics as they occur within the IBRA region boundary.  In the June 2008 statistics the Walpole And Nornalup Inlets Marine Park was part of the Walpole-Nornalup National Park</t>
  </si>
  <si>
    <t>DPAW-MANAGED AND OTHER IUCN TERRESTRIAL*** LANDS BY IBRA BIOREGIONS - SEPTEMBER 2016</t>
  </si>
  <si>
    <t>Areas of DPaW tenure and covenants that are outside of IBRA bioregions are not included in the statistics</t>
  </si>
  <si>
    <t>*  = Percentage of IBRA bioregion covered by DPaW tenure category or covenant</t>
  </si>
  <si>
    <t>COMMONWEALTH INDIGENOUS PROTECTED AREAS (IPA) BY IBRA BIOREGIONS - SEPTEMBER 2016</t>
  </si>
  <si>
    <t>Bioregion summary</t>
  </si>
  <si>
    <t>Dampierland^</t>
  </si>
  <si>
    <t>Northern Kimberley^</t>
  </si>
  <si>
    <t>Areas of IPAs that are outside of IBRA bioregions are not included in the statistics</t>
  </si>
  <si>
    <t>*  = Percentage of IBRA bioregion covered by indigenous protected areas</t>
  </si>
  <si>
    <t>^ = Additional areas falls outside the boundary of this bioregion due to misalignments between the IBRA boundary and the IPA boundary.  Also,</t>
  </si>
  <si>
    <r>
      <rPr>
        <vertAlign val="superscript"/>
        <sz val="10"/>
        <rFont val="Arial"/>
        <family val="2"/>
      </rPr>
      <t>#</t>
    </r>
    <r>
      <rPr>
        <sz val="10"/>
        <rFont val="Arial"/>
        <family val="2"/>
      </rPr>
      <t xml:space="preserve"> = Some IPA's are managed by DPaW.  This overlap should be taken into account when calculating sub-region totals that sums DPaW Managed Lands and IPA's.  See details in worksheet "IPA Sub Region Stats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</si>
</sst>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0"/>
      <name val="Arial"/>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u/>
      <sz val="10"/>
      <color theme="10"/>
      <name val="Arial"/>
      <family val="2"/>
    </font>
    <font>
      <sz val="8"/>
      <name val="Arial"/>
      <family val="2"/>
    </font>
    <font>
      <b/>
      <sz val="9"/>
      <name val="Arial"/>
      <family val="2"/>
    </font>
    <font>
      <sz val="9"/>
      <name val="Arial"/>
      <family val="2"/>
    </font>
    <font>
      <i/>
      <u/>
      <sz val="9"/>
      <name val="Arial"/>
      <family val="2"/>
    </font>
    <font>
      <sz val="9"/>
      <color indexed="8"/>
      <name val="Arial"/>
      <family val="2"/>
    </font>
    <font>
      <b/>
      <sz val="9"/>
      <color indexed="10"/>
      <name val="Arial"/>
      <family val="2"/>
    </font>
    <font>
      <i/>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u/>
      <sz val="7"/>
      <color theme="10"/>
      <name val="Arial"/>
      <family val="2"/>
    </font>
    <font>
      <sz val="7"/>
      <color indexed="8"/>
      <name val="Arial"/>
      <family val="2"/>
    </font>
    <font>
      <b/>
      <sz val="10"/>
      <color rgb="FFFF0000"/>
      <name val="Arial"/>
      <family val="2"/>
    </font>
    <font>
      <b/>
      <sz val="10"/>
      <color theme="1"/>
      <name val="Arial"/>
      <family val="2"/>
    </font>
    <font>
      <b/>
      <vertAlign val="superscript"/>
      <sz val="9"/>
      <name val="Arial"/>
      <family val="2"/>
    </font>
    <font>
      <sz val="10"/>
      <color rgb="FFFF0000"/>
      <name val="Arial"/>
      <family val="2"/>
    </font>
  </fonts>
  <fills count="39">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DashDotDot">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DashDotDot">
        <color indexed="64"/>
      </left>
      <right style="thin">
        <color indexed="64"/>
      </right>
      <top/>
      <bottom style="thin">
        <color indexed="64"/>
      </bottom>
      <diagonal/>
    </border>
    <border>
      <left style="thin">
        <color indexed="64"/>
      </left>
      <right style="mediumDashDotDot">
        <color indexed="64"/>
      </right>
      <top/>
      <bottom style="thin">
        <color indexed="64"/>
      </bottom>
      <diagonal/>
    </border>
    <border>
      <left style="mediumDashDot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style="thin">
        <color indexed="64"/>
      </right>
      <top style="medium">
        <color indexed="64"/>
      </top>
      <bottom style="medium">
        <color indexed="64"/>
      </bottom>
      <diagonal/>
    </border>
    <border>
      <left style="thin">
        <color indexed="64"/>
      </left>
      <right style="mediumDashDotDot">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0">
    <xf numFmtId="0" fontId="0" fillId="0" borderId="0"/>
    <xf numFmtId="0" fontId="8" fillId="0" borderId="0" applyNumberFormat="0" applyFill="0" applyBorder="0" applyAlignment="0" applyProtection="0">
      <alignment vertical="top"/>
      <protection locked="0"/>
    </xf>
    <xf numFmtId="0" fontId="6" fillId="0" borderId="0"/>
    <xf numFmtId="0" fontId="6" fillId="0" borderId="0"/>
    <xf numFmtId="0" fontId="16" fillId="0" borderId="0" applyNumberFormat="0" applyFill="0" applyBorder="0" applyAlignment="0" applyProtection="0"/>
    <xf numFmtId="0" fontId="17" fillId="0" borderId="49" applyNumberFormat="0" applyFill="0" applyAlignment="0" applyProtection="0"/>
    <xf numFmtId="0" fontId="18" fillId="0" borderId="50" applyNumberFormat="0" applyFill="0" applyAlignment="0" applyProtection="0"/>
    <xf numFmtId="0" fontId="19" fillId="0" borderId="51" applyNumberFormat="0" applyFill="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52" applyNumberFormat="0" applyAlignment="0" applyProtection="0"/>
    <xf numFmtId="0" fontId="24" fillId="11" borderId="53" applyNumberFormat="0" applyAlignment="0" applyProtection="0"/>
    <xf numFmtId="0" fontId="25" fillId="11" borderId="52" applyNumberFormat="0" applyAlignment="0" applyProtection="0"/>
    <xf numFmtId="0" fontId="26" fillId="0" borderId="54" applyNumberFormat="0" applyFill="0" applyAlignment="0" applyProtection="0"/>
    <xf numFmtId="0" fontId="27" fillId="12" borderId="5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57" applyNumberFormat="0" applyFill="0" applyAlignment="0" applyProtection="0"/>
    <xf numFmtId="0" fontId="3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1" fillId="37" borderId="0" applyNumberFormat="0" applyBorder="0" applyAlignment="0" applyProtection="0"/>
    <xf numFmtId="0" fontId="3" fillId="0" borderId="0"/>
    <xf numFmtId="0" fontId="3" fillId="13" borderId="56" applyNumberFormat="0" applyFont="0" applyAlignment="0" applyProtection="0"/>
    <xf numFmtId="0" fontId="2" fillId="0" borderId="0"/>
    <xf numFmtId="0" fontId="1" fillId="0" borderId="0"/>
    <xf numFmtId="0" fontId="1" fillId="0" borderId="0"/>
    <xf numFmtId="0" fontId="4" fillId="0" borderId="0"/>
  </cellStyleXfs>
  <cellXfs count="345">
    <xf numFmtId="0" fontId="0" fillId="0" borderId="0" xfId="0"/>
    <xf numFmtId="0" fontId="11" fillId="0" borderId="0" xfId="0" applyFont="1" applyBorder="1" applyAlignment="1">
      <alignment vertical="center"/>
    </xf>
    <xf numFmtId="0" fontId="11" fillId="0" borderId="0" xfId="0" applyFont="1" applyAlignment="1">
      <alignment vertical="center"/>
    </xf>
    <xf numFmtId="0" fontId="12" fillId="0" borderId="0" xfId="0" applyFont="1" applyBorder="1" applyAlignment="1">
      <alignment vertical="center"/>
    </xf>
    <xf numFmtId="0" fontId="11" fillId="0" borderId="0" xfId="0" applyFont="1" applyFill="1" applyBorder="1" applyAlignment="1">
      <alignment vertical="center"/>
    </xf>
    <xf numFmtId="3" fontId="11" fillId="0" borderId="0" xfId="0" applyNumberFormat="1" applyFont="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5" fillId="0" borderId="0" xfId="0" applyFont="1" applyBorder="1" applyAlignment="1">
      <alignment vertical="center"/>
    </xf>
    <xf numFmtId="3" fontId="10" fillId="0" borderId="0" xfId="0" applyNumberFormat="1" applyFont="1" applyAlignment="1">
      <alignment vertical="center"/>
    </xf>
    <xf numFmtId="0" fontId="11" fillId="0" borderId="0" xfId="0" applyFont="1" applyBorder="1" applyAlignment="1">
      <alignment horizontal="left" vertical="center"/>
    </xf>
    <xf numFmtId="3" fontId="10" fillId="0" borderId="0" xfId="0" applyNumberFormat="1" applyFont="1" applyAlignment="1">
      <alignment horizontal="left" vertical="center"/>
    </xf>
    <xf numFmtId="0" fontId="11" fillId="0" borderId="0" xfId="0" applyFont="1" applyAlignment="1">
      <alignment vertical="center" wrapText="1"/>
    </xf>
    <xf numFmtId="4" fontId="14" fillId="2" borderId="1" xfId="0" applyNumberFormat="1" applyFont="1" applyFill="1" applyBorder="1" applyAlignment="1">
      <alignment vertical="center"/>
    </xf>
    <xf numFmtId="3" fontId="14" fillId="2" borderId="1" xfId="0" applyNumberFormat="1" applyFont="1" applyFill="1" applyBorder="1" applyAlignment="1">
      <alignment vertical="center"/>
    </xf>
    <xf numFmtId="0" fontId="10" fillId="0" borderId="0" xfId="0" applyFont="1" applyBorder="1" applyAlignment="1">
      <alignment vertical="center" wrapText="1"/>
    </xf>
    <xf numFmtId="0" fontId="13" fillId="0" borderId="0" xfId="3" applyFont="1" applyFill="1" applyBorder="1" applyAlignment="1">
      <alignment vertical="center" wrapText="1"/>
    </xf>
    <xf numFmtId="0" fontId="9" fillId="0" borderId="0" xfId="0" applyFont="1" applyBorder="1" applyAlignment="1">
      <alignment vertical="center"/>
    </xf>
    <xf numFmtId="3" fontId="9" fillId="0" borderId="0" xfId="0" applyNumberFormat="1" applyFont="1" applyBorder="1" applyAlignment="1">
      <alignment horizontal="left" vertical="center"/>
    </xf>
    <xf numFmtId="0" fontId="9" fillId="0" borderId="0" xfId="0" applyFont="1" applyAlignment="1">
      <alignment vertical="center"/>
    </xf>
    <xf numFmtId="0" fontId="10" fillId="0" borderId="1" xfId="0" applyFont="1" applyBorder="1" applyAlignment="1">
      <alignment vertical="center" wrapText="1"/>
    </xf>
    <xf numFmtId="0" fontId="13" fillId="0" borderId="1" xfId="3" applyFont="1" applyFill="1" applyBorder="1" applyAlignment="1">
      <alignment vertical="center"/>
    </xf>
    <xf numFmtId="3" fontId="13" fillId="0" borderId="1" xfId="3" applyNumberFormat="1" applyFont="1" applyFill="1" applyBorder="1" applyAlignment="1">
      <alignment horizontal="right" vertical="center"/>
    </xf>
    <xf numFmtId="4" fontId="13" fillId="0" borderId="1" xfId="3" applyNumberFormat="1" applyFont="1" applyFill="1" applyBorder="1" applyAlignment="1">
      <alignment horizontal="right" vertical="center"/>
    </xf>
    <xf numFmtId="2" fontId="13" fillId="0" borderId="1" xfId="3" applyNumberFormat="1" applyFont="1" applyFill="1" applyBorder="1" applyAlignment="1">
      <alignment horizontal="right" vertical="center"/>
    </xf>
    <xf numFmtId="3" fontId="13" fillId="0" borderId="1" xfId="3" applyNumberFormat="1" applyFont="1" applyFill="1" applyBorder="1" applyAlignment="1">
      <alignment horizontal="left" vertical="center"/>
    </xf>
    <xf numFmtId="3" fontId="13" fillId="0" borderId="1" xfId="3" applyNumberFormat="1" applyFont="1" applyFill="1" applyBorder="1" applyAlignment="1">
      <alignment horizontal="center" vertical="center"/>
    </xf>
    <xf numFmtId="3" fontId="10" fillId="0" borderId="0" xfId="0" applyNumberFormat="1" applyFont="1" applyAlignment="1">
      <alignment horizontal="center" vertical="center"/>
    </xf>
    <xf numFmtId="0" fontId="10" fillId="0" borderId="1" xfId="0" applyFont="1" applyBorder="1" applyAlignment="1">
      <alignment horizontal="center" vertical="center" wrapText="1"/>
    </xf>
    <xf numFmtId="4" fontId="4"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5"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6"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1" fontId="32" fillId="0" borderId="58" xfId="44" applyNumberFormat="1" applyFont="1" applyBorder="1" applyAlignment="1">
      <alignment vertical="center"/>
    </xf>
    <xf numFmtId="1" fontId="32" fillId="0" borderId="59" xfId="44" applyNumberFormat="1" applyFont="1" applyBorder="1" applyAlignment="1">
      <alignment vertical="center"/>
    </xf>
    <xf numFmtId="1" fontId="32" fillId="0" borderId="60" xfId="44" applyNumberFormat="1" applyFont="1" applyBorder="1" applyAlignment="1">
      <alignment vertical="center"/>
    </xf>
    <xf numFmtId="1" fontId="33" fillId="0" borderId="19" xfId="44" applyNumberFormat="1" applyFont="1" applyBorder="1" applyAlignment="1">
      <alignment vertical="center"/>
    </xf>
    <xf numFmtId="1" fontId="33" fillId="0" borderId="7" xfId="44" applyNumberFormat="1" applyFont="1" applyBorder="1" applyAlignment="1">
      <alignment vertical="center"/>
    </xf>
    <xf numFmtId="1" fontId="33" fillId="0" borderId="22" xfId="44" applyNumberFormat="1" applyFont="1" applyBorder="1" applyAlignment="1">
      <alignment vertical="center"/>
    </xf>
    <xf numFmtId="1" fontId="33" fillId="0" borderId="30" xfId="44" applyNumberFormat="1" applyFont="1" applyBorder="1" applyAlignment="1">
      <alignment vertical="center"/>
    </xf>
    <xf numFmtId="1" fontId="33" fillId="0" borderId="1" xfId="44" applyNumberFormat="1" applyFont="1" applyBorder="1" applyAlignment="1">
      <alignment vertical="center"/>
    </xf>
    <xf numFmtId="1" fontId="33" fillId="0" borderId="33" xfId="44" applyNumberFormat="1" applyFont="1" applyBorder="1" applyAlignment="1">
      <alignment vertical="center"/>
    </xf>
    <xf numFmtId="1" fontId="33" fillId="0" borderId="4" xfId="44" applyNumberFormat="1" applyFont="1" applyBorder="1" applyAlignment="1">
      <alignment vertical="center"/>
    </xf>
    <xf numFmtId="1" fontId="33" fillId="0" borderId="5" xfId="44" applyNumberFormat="1" applyFont="1" applyBorder="1" applyAlignment="1">
      <alignment vertical="center"/>
    </xf>
    <xf numFmtId="1" fontId="33" fillId="0" borderId="6" xfId="44"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6" borderId="17" xfId="0" applyFill="1" applyBorder="1" applyAlignment="1">
      <alignment horizontal="center"/>
    </xf>
    <xf numFmtId="0" fontId="0" fillId="6" borderId="14" xfId="0" applyFill="1" applyBorder="1" applyAlignment="1">
      <alignment horizontal="center"/>
    </xf>
    <xf numFmtId="4" fontId="0" fillId="0" borderId="7" xfId="0" applyNumberFormat="1" applyBorder="1" applyAlignment="1"/>
    <xf numFmtId="4" fontId="0" fillId="0" borderId="21" xfId="0" applyNumberFormat="1" applyBorder="1" applyAlignment="1"/>
    <xf numFmtId="4" fontId="0" fillId="4" borderId="19" xfId="0" applyNumberFormat="1" applyFill="1" applyBorder="1" applyAlignment="1"/>
    <xf numFmtId="4" fontId="0" fillId="4" borderId="22" xfId="0" applyNumberFormat="1" applyFill="1" applyBorder="1" applyAlignment="1"/>
    <xf numFmtId="4" fontId="0" fillId="0" borderId="21" xfId="0" applyNumberFormat="1" applyFill="1" applyBorder="1" applyAlignment="1"/>
    <xf numFmtId="4" fontId="0" fillId="0" borderId="1" xfId="0" applyNumberFormat="1" applyBorder="1" applyAlignment="1"/>
    <xf numFmtId="4" fontId="0" fillId="0" borderId="20" xfId="0" applyNumberFormat="1" applyBorder="1" applyAlignment="1"/>
    <xf numFmtId="4" fontId="0" fillId="5" borderId="23" xfId="0" applyNumberFormat="1" applyFill="1" applyBorder="1" applyAlignment="1"/>
    <xf numFmtId="4" fontId="0" fillId="5" borderId="24" xfId="0" applyNumberFormat="1" applyFill="1" applyBorder="1" applyAlignment="1"/>
    <xf numFmtId="4" fontId="0" fillId="2" borderId="19" xfId="0" applyNumberFormat="1" applyFill="1" applyBorder="1" applyAlignment="1"/>
    <xf numFmtId="4" fontId="0" fillId="2" borderId="21" xfId="0" applyNumberFormat="1" applyFill="1" applyBorder="1" applyAlignment="1"/>
    <xf numFmtId="4" fontId="0" fillId="0" borderId="25" xfId="0" applyNumberFormat="1" applyBorder="1" applyAlignment="1"/>
    <xf numFmtId="4" fontId="0" fillId="0" borderId="26" xfId="0" applyNumberFormat="1" applyBorder="1" applyAlignment="1"/>
    <xf numFmtId="4" fontId="0" fillId="0" borderId="27" xfId="0" applyNumberFormat="1" applyBorder="1" applyAlignment="1"/>
    <xf numFmtId="4" fontId="0" fillId="6" borderId="28" xfId="0" applyNumberFormat="1" applyFill="1" applyBorder="1" applyAlignment="1"/>
    <xf numFmtId="4" fontId="0" fillId="6" borderId="29" xfId="0" applyNumberFormat="1" applyFill="1" applyBorder="1" applyAlignment="1"/>
    <xf numFmtId="0" fontId="0" fillId="0" borderId="31" xfId="0" applyBorder="1" applyAlignment="1"/>
    <xf numFmtId="4" fontId="0" fillId="0" borderId="32" xfId="0" applyNumberFormat="1" applyBorder="1" applyAlignment="1"/>
    <xf numFmtId="4" fontId="0" fillId="4" borderId="30" xfId="0" applyNumberFormat="1" applyFill="1" applyBorder="1" applyAlignment="1"/>
    <xf numFmtId="4" fontId="0" fillId="4" borderId="33" xfId="0" applyNumberFormat="1" applyFill="1" applyBorder="1" applyAlignment="1"/>
    <xf numFmtId="4" fontId="0" fillId="0" borderId="32" xfId="0" applyNumberFormat="1" applyFill="1" applyBorder="1" applyAlignment="1"/>
    <xf numFmtId="4" fontId="0" fillId="0" borderId="31" xfId="0" applyNumberFormat="1" applyBorder="1" applyAlignment="1"/>
    <xf numFmtId="4" fontId="0" fillId="5" borderId="34" xfId="0" applyNumberFormat="1" applyFill="1" applyBorder="1" applyAlignment="1"/>
    <xf numFmtId="4" fontId="0" fillId="5" borderId="35" xfId="0" applyNumberFormat="1" applyFill="1" applyBorder="1" applyAlignment="1"/>
    <xf numFmtId="4" fontId="0" fillId="2" borderId="30" xfId="0" applyNumberFormat="1" applyFill="1" applyBorder="1" applyAlignment="1"/>
    <xf numFmtId="4" fontId="0" fillId="2" borderId="32" xfId="0" applyNumberFormat="1" applyFill="1" applyBorder="1" applyAlignment="1"/>
    <xf numFmtId="4" fontId="0" fillId="0" borderId="34" xfId="0" applyNumberFormat="1" applyBorder="1" applyAlignment="1"/>
    <xf numFmtId="4" fontId="0" fillId="6" borderId="30" xfId="0" applyNumberFormat="1" applyFill="1" applyBorder="1" applyAlignment="1"/>
    <xf numFmtId="4" fontId="0" fillId="6" borderId="33" xfId="0" applyNumberFormat="1" applyFill="1" applyBorder="1" applyAlignment="1"/>
    <xf numFmtId="0" fontId="0" fillId="0" borderId="28" xfId="0" applyBorder="1" applyAlignment="1"/>
    <xf numFmtId="0" fontId="0" fillId="0" borderId="65" xfId="0" applyBorder="1" applyAlignment="1"/>
    <xf numFmtId="3" fontId="0" fillId="0" borderId="29" xfId="0" applyNumberFormat="1" applyBorder="1" applyAlignment="1">
      <alignment horizontal="right"/>
    </xf>
    <xf numFmtId="0" fontId="0" fillId="0" borderId="30" xfId="0" applyBorder="1" applyAlignment="1"/>
    <xf numFmtId="3" fontId="0" fillId="0" borderId="33" xfId="0" applyNumberFormat="1" applyBorder="1" applyAlignment="1">
      <alignment horizontal="right"/>
    </xf>
    <xf numFmtId="0" fontId="0" fillId="0" borderId="4" xfId="0" applyBorder="1" applyAlignment="1"/>
    <xf numFmtId="0" fontId="0" fillId="0" borderId="66"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5" fillId="2" borderId="10" xfId="0" applyNumberFormat="1" applyFont="1" applyFill="1" applyBorder="1" applyAlignment="1">
      <alignment vertical="center"/>
    </xf>
    <xf numFmtId="4" fontId="5" fillId="2" borderId="13"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13" xfId="0" applyNumberFormat="1" applyFont="1" applyFill="1" applyBorder="1" applyAlignment="1">
      <alignment vertical="center"/>
    </xf>
    <xf numFmtId="4" fontId="5" fillId="3" borderId="61" xfId="2" applyNumberFormat="1" applyFont="1" applyFill="1" applyBorder="1" applyAlignment="1">
      <alignment vertical="center" wrapText="1"/>
    </xf>
    <xf numFmtId="3" fontId="5" fillId="2" borderId="61" xfId="0" applyNumberFormat="1" applyFont="1" applyFill="1" applyBorder="1" applyAlignment="1">
      <alignment vertical="center"/>
    </xf>
    <xf numFmtId="4" fontId="5" fillId="2" borderId="61" xfId="0" applyNumberFormat="1" applyFont="1" applyFill="1" applyBorder="1" applyAlignment="1">
      <alignment vertical="center"/>
    </xf>
    <xf numFmtId="4" fontId="5" fillId="3" borderId="12" xfId="2" applyNumberFormat="1" applyFont="1" applyFill="1" applyBorder="1" applyAlignment="1">
      <alignment vertical="center" wrapText="1"/>
    </xf>
    <xf numFmtId="3" fontId="5" fillId="2" borderId="10" xfId="0" applyNumberFormat="1" applyFont="1" applyFill="1" applyBorder="1" applyAlignment="1">
      <alignment vertical="center"/>
    </xf>
    <xf numFmtId="4" fontId="5" fillId="3" borderId="11" xfId="2" applyNumberFormat="1" applyFont="1" applyFill="1" applyBorder="1" applyAlignment="1">
      <alignment vertical="center" wrapText="1"/>
    </xf>
    <xf numFmtId="4" fontId="5" fillId="2" borderId="12" xfId="0" applyNumberFormat="1" applyFont="1" applyFill="1" applyBorder="1" applyAlignment="1">
      <alignment vertical="center"/>
    </xf>
    <xf numFmtId="3" fontId="5" fillId="2" borderId="47" xfId="0" applyNumberFormat="1" applyFont="1" applyFill="1" applyBorder="1" applyAlignment="1">
      <alignment vertical="center"/>
    </xf>
    <xf numFmtId="4" fontId="5" fillId="2" borderId="48" xfId="0" applyNumberFormat="1" applyFont="1" applyFill="1" applyBorder="1" applyAlignment="1">
      <alignment vertical="center"/>
    </xf>
    <xf numFmtId="4" fontId="5" fillId="2" borderId="11" xfId="0" applyNumberFormat="1" applyFont="1" applyFill="1" applyBorder="1" applyAlignment="1">
      <alignment vertical="center"/>
    </xf>
    <xf numFmtId="0" fontId="4" fillId="0" borderId="0" xfId="0" applyFont="1" applyAlignment="1">
      <alignment vertical="center"/>
    </xf>
    <xf numFmtId="0" fontId="5" fillId="0" borderId="0" xfId="0" applyFont="1" applyBorder="1"/>
    <xf numFmtId="3" fontId="5" fillId="0" borderId="0" xfId="0" applyNumberFormat="1" applyFont="1" applyBorder="1" applyAlignment="1">
      <alignment horizontal="left"/>
    </xf>
    <xf numFmtId="0" fontId="5" fillId="0" borderId="0" xfId="0" applyFont="1"/>
    <xf numFmtId="4" fontId="5" fillId="3" borderId="13" xfId="2" applyNumberFormat="1" applyFont="1" applyFill="1" applyBorder="1" applyAlignment="1">
      <alignment vertical="center" wrapText="1"/>
    </xf>
    <xf numFmtId="0" fontId="4" fillId="0" borderId="9" xfId="0" applyFont="1" applyBorder="1" applyAlignment="1">
      <alignment horizontal="center"/>
    </xf>
    <xf numFmtId="0" fontId="11" fillId="0" borderId="0" xfId="0" applyFont="1" applyFill="1" applyAlignment="1">
      <alignment vertical="center"/>
    </xf>
    <xf numFmtId="0" fontId="11" fillId="0" borderId="0" xfId="0" applyFont="1" applyFill="1" applyAlignment="1">
      <alignment vertical="center" wrapText="1"/>
    </xf>
    <xf numFmtId="0" fontId="10" fillId="38" borderId="1" xfId="0" applyFont="1" applyFill="1" applyBorder="1" applyAlignment="1">
      <alignment horizontal="center" vertical="center"/>
    </xf>
    <xf numFmtId="0" fontId="11" fillId="38" borderId="1" xfId="0" applyFont="1" applyFill="1" applyBorder="1" applyAlignment="1">
      <alignment vertical="center"/>
    </xf>
    <xf numFmtId="3" fontId="11" fillId="38" borderId="1" xfId="0" applyNumberFormat="1" applyFont="1" applyFill="1" applyBorder="1" applyAlignment="1">
      <alignment vertical="center"/>
    </xf>
    <xf numFmtId="0" fontId="10" fillId="38" borderId="1" xfId="0" applyFont="1" applyFill="1" applyBorder="1" applyAlignment="1">
      <alignment horizontal="center" vertical="center" wrapText="1"/>
    </xf>
    <xf numFmtId="0" fontId="10" fillId="38" borderId="1" xfId="0" applyFont="1" applyFill="1" applyBorder="1" applyAlignment="1">
      <alignment vertical="center"/>
    </xf>
    <xf numFmtId="3" fontId="11" fillId="38" borderId="1" xfId="0" applyNumberFormat="1" applyFont="1" applyFill="1" applyBorder="1" applyAlignment="1">
      <alignment vertical="center" wrapText="1"/>
    </xf>
    <xf numFmtId="1" fontId="11" fillId="38" borderId="1" xfId="0" applyNumberFormat="1" applyFont="1" applyFill="1" applyBorder="1" applyAlignment="1">
      <alignment vertical="center" wrapText="1"/>
    </xf>
    <xf numFmtId="1" fontId="11" fillId="38" borderId="1" xfId="0" applyNumberFormat="1" applyFont="1" applyFill="1" applyBorder="1" applyAlignment="1">
      <alignment vertical="center"/>
    </xf>
    <xf numFmtId="0" fontId="4" fillId="0" borderId="0" xfId="0" applyFont="1" applyFill="1" applyAlignment="1">
      <alignment vertical="center"/>
    </xf>
    <xf numFmtId="0" fontId="0" fillId="0" borderId="0" xfId="0" applyFill="1" applyBorder="1" applyAlignment="1">
      <alignment vertical="center"/>
    </xf>
    <xf numFmtId="3" fontId="0" fillId="0" borderId="0" xfId="0" applyNumberFormat="1" applyFill="1" applyBorder="1" applyAlignment="1">
      <alignment horizontal="left" vertical="center"/>
    </xf>
    <xf numFmtId="0" fontId="39" fillId="0" borderId="0" xfId="0" applyFont="1" applyAlignment="1">
      <alignment vertical="center"/>
    </xf>
    <xf numFmtId="3" fontId="11" fillId="0" borderId="0" xfId="0" applyNumberFormat="1" applyFont="1" applyFill="1" applyAlignment="1">
      <alignment vertical="center" wrapText="1"/>
    </xf>
    <xf numFmtId="4" fontId="32" fillId="2" borderId="1" xfId="0" applyNumberFormat="1" applyFont="1" applyFill="1" applyBorder="1" applyAlignment="1">
      <alignment vertical="center"/>
    </xf>
    <xf numFmtId="3" fontId="32" fillId="3" borderId="1" xfId="2" applyNumberFormat="1" applyFont="1" applyFill="1" applyBorder="1" applyAlignment="1">
      <alignment vertical="center" wrapText="1"/>
    </xf>
    <xf numFmtId="0" fontId="0" fillId="0" borderId="13" xfId="0" applyFill="1" applyBorder="1" applyAlignment="1">
      <alignment horizontal="center"/>
    </xf>
    <xf numFmtId="0" fontId="0" fillId="0" borderId="11" xfId="0" applyFill="1" applyBorder="1" applyAlignment="1">
      <alignment horizontal="center"/>
    </xf>
    <xf numFmtId="4" fontId="0" fillId="0" borderId="7" xfId="0" applyNumberFormat="1" applyFill="1" applyBorder="1" applyAlignment="1"/>
    <xf numFmtId="4" fontId="0" fillId="0" borderId="1" xfId="0" applyNumberFormat="1" applyFill="1" applyBorder="1" applyAlignment="1"/>
    <xf numFmtId="0" fontId="11" fillId="38" borderId="1" xfId="0" applyFont="1" applyFill="1" applyBorder="1" applyAlignment="1">
      <alignment vertical="center"/>
    </xf>
    <xf numFmtId="3" fontId="11" fillId="38" borderId="1" xfId="0" applyNumberFormat="1" applyFont="1" applyFill="1" applyBorder="1" applyAlignment="1">
      <alignment vertical="center"/>
    </xf>
    <xf numFmtId="3" fontId="33" fillId="38" borderId="1" xfId="47" applyNumberFormat="1" applyFont="1" applyFill="1" applyBorder="1"/>
    <xf numFmtId="0" fontId="11" fillId="38" borderId="1" xfId="0" applyFont="1" applyFill="1" applyBorder="1" applyAlignment="1">
      <alignment vertical="center"/>
    </xf>
    <xf numFmtId="3" fontId="11" fillId="38" borderId="1" xfId="0" applyNumberFormat="1" applyFont="1" applyFill="1" applyBorder="1" applyAlignment="1">
      <alignment vertical="center"/>
    </xf>
    <xf numFmtId="3" fontId="33" fillId="38" borderId="1" xfId="48" applyNumberFormat="1" applyFont="1" applyFill="1" applyBorder="1"/>
    <xf numFmtId="3" fontId="11" fillId="38" borderId="1" xfId="0" applyNumberFormat="1" applyFont="1" applyFill="1" applyBorder="1" applyAlignment="1">
      <alignment vertical="center" wrapText="1"/>
    </xf>
    <xf numFmtId="1" fontId="11" fillId="38" borderId="1" xfId="0" applyNumberFormat="1" applyFont="1" applyFill="1" applyBorder="1" applyAlignment="1">
      <alignment vertical="center" wrapText="1"/>
    </xf>
    <xf numFmtId="1" fontId="11" fillId="38" borderId="1" xfId="0" applyNumberFormat="1" applyFont="1" applyFill="1" applyBorder="1" applyAlignment="1">
      <alignment vertical="center"/>
    </xf>
    <xf numFmtId="3" fontId="10" fillId="0" borderId="0" xfId="0" applyNumberFormat="1" applyFont="1" applyAlignment="1">
      <alignment horizontal="center" vertical="center"/>
    </xf>
    <xf numFmtId="0" fontId="10" fillId="0" borderId="1" xfId="0" applyFont="1" applyBorder="1" applyAlignment="1">
      <alignment horizontal="center" vertical="center" wrapText="1"/>
    </xf>
    <xf numFmtId="0" fontId="4" fillId="0" borderId="0" xfId="49" applyBorder="1" applyAlignment="1">
      <alignment vertical="center"/>
    </xf>
    <xf numFmtId="3" fontId="4" fillId="0" borderId="0" xfId="49" applyNumberFormat="1" applyBorder="1" applyAlignment="1">
      <alignment horizontal="left" vertical="center"/>
    </xf>
    <xf numFmtId="3" fontId="5" fillId="0" borderId="0" xfId="49" applyNumberFormat="1" applyFont="1" applyAlignment="1">
      <alignment vertical="center"/>
    </xf>
    <xf numFmtId="0" fontId="4" fillId="0" borderId="0" xfId="49" applyAlignment="1">
      <alignment vertical="center"/>
    </xf>
    <xf numFmtId="0" fontId="5" fillId="0" borderId="0" xfId="49" applyFont="1" applyBorder="1"/>
    <xf numFmtId="3" fontId="5" fillId="0" borderId="0" xfId="49" applyNumberFormat="1" applyFont="1" applyBorder="1" applyAlignment="1">
      <alignment horizontal="left"/>
    </xf>
    <xf numFmtId="0" fontId="5" fillId="0" borderId="0" xfId="49" applyFont="1"/>
    <xf numFmtId="0" fontId="4" fillId="0" borderId="0" xfId="49" applyBorder="1" applyAlignment="1">
      <alignment horizontal="center" vertical="center" wrapText="1"/>
    </xf>
    <xf numFmtId="0" fontId="4" fillId="0" borderId="0" xfId="49" applyAlignment="1">
      <alignment horizontal="center" vertical="center"/>
    </xf>
    <xf numFmtId="0" fontId="4" fillId="0" borderId="12" xfId="49" applyBorder="1" applyAlignment="1">
      <alignment wrapText="1"/>
    </xf>
    <xf numFmtId="0" fontId="4" fillId="0" borderId="8" xfId="49" applyBorder="1" applyAlignment="1">
      <alignment wrapText="1"/>
    </xf>
    <xf numFmtId="0" fontId="4" fillId="0" borderId="10" xfId="49" applyBorder="1" applyAlignment="1">
      <alignment horizontal="center"/>
    </xf>
    <xf numFmtId="0" fontId="4" fillId="0" borderId="11" xfId="49" applyBorder="1" applyAlignment="1">
      <alignment horizontal="center"/>
    </xf>
    <xf numFmtId="0" fontId="4" fillId="0" borderId="12" xfId="49" applyBorder="1" applyAlignment="1">
      <alignment horizontal="center"/>
    </xf>
    <xf numFmtId="0" fontId="4" fillId="4" borderId="10" xfId="49" applyFill="1" applyBorder="1" applyAlignment="1">
      <alignment horizontal="center"/>
    </xf>
    <xf numFmtId="0" fontId="4" fillId="4" borderId="11" xfId="49" applyFill="1" applyBorder="1" applyAlignment="1">
      <alignment horizontal="center"/>
    </xf>
    <xf numFmtId="0" fontId="4" fillId="0" borderId="13" xfId="49" applyBorder="1" applyAlignment="1">
      <alignment horizontal="center"/>
    </xf>
    <xf numFmtId="0" fontId="4" fillId="0" borderId="9" xfId="49" applyFont="1" applyBorder="1" applyAlignment="1">
      <alignment horizontal="center"/>
    </xf>
    <xf numFmtId="0" fontId="4" fillId="0" borderId="13" xfId="49" applyFill="1" applyBorder="1" applyAlignment="1">
      <alignment horizontal="center"/>
    </xf>
    <xf numFmtId="0" fontId="4" fillId="0" borderId="11" xfId="49" applyFill="1" applyBorder="1" applyAlignment="1">
      <alignment horizontal="center"/>
    </xf>
    <xf numFmtId="0" fontId="4" fillId="0" borderId="47" xfId="49" applyBorder="1" applyAlignment="1">
      <alignment horizontal="center"/>
    </xf>
    <xf numFmtId="0" fontId="4" fillId="0" borderId="48" xfId="49" applyBorder="1" applyAlignment="1">
      <alignment horizontal="center"/>
    </xf>
    <xf numFmtId="0" fontId="4" fillId="2" borderId="10" xfId="49" applyFill="1" applyBorder="1" applyAlignment="1">
      <alignment horizontal="center"/>
    </xf>
    <xf numFmtId="0" fontId="4" fillId="2" borderId="12" xfId="49" applyFill="1" applyBorder="1" applyAlignment="1">
      <alignment horizontal="center"/>
    </xf>
    <xf numFmtId="0" fontId="4" fillId="0" borderId="18" xfId="49" applyBorder="1" applyAlignment="1">
      <alignment horizontal="center"/>
    </xf>
    <xf numFmtId="0" fontId="4" fillId="0" borderId="14" xfId="49" applyBorder="1" applyAlignment="1">
      <alignment horizontal="center"/>
    </xf>
    <xf numFmtId="0" fontId="4" fillId="0" borderId="15" xfId="49" applyBorder="1" applyAlignment="1">
      <alignment horizontal="center"/>
    </xf>
    <xf numFmtId="0" fontId="4" fillId="0" borderId="16" xfId="49" applyBorder="1" applyAlignment="1">
      <alignment horizontal="center"/>
    </xf>
    <xf numFmtId="0" fontId="4" fillId="6" borderId="17" xfId="49" applyFill="1" applyBorder="1" applyAlignment="1">
      <alignment horizontal="center"/>
    </xf>
    <xf numFmtId="0" fontId="4" fillId="6" borderId="14" xfId="49" applyFill="1" applyBorder="1" applyAlignment="1">
      <alignment horizontal="center"/>
    </xf>
    <xf numFmtId="0" fontId="4" fillId="0" borderId="0" xfId="49"/>
    <xf numFmtId="0" fontId="4" fillId="0" borderId="30" xfId="49" applyBorder="1" applyAlignment="1"/>
    <xf numFmtId="3" fontId="4" fillId="0" borderId="33" xfId="49" applyNumberFormat="1" applyBorder="1" applyAlignment="1">
      <alignment horizontal="right"/>
    </xf>
    <xf numFmtId="4" fontId="4" fillId="0" borderId="31" xfId="49" applyNumberFormat="1" applyBorder="1" applyAlignment="1"/>
    <xf numFmtId="4" fontId="4" fillId="0" borderId="1" xfId="49" applyNumberFormat="1" applyBorder="1" applyAlignment="1"/>
    <xf numFmtId="4" fontId="4" fillId="0" borderId="32" xfId="49" applyNumberFormat="1" applyBorder="1" applyAlignment="1"/>
    <xf numFmtId="4" fontId="4" fillId="4" borderId="30" xfId="49" applyNumberFormat="1" applyFill="1" applyBorder="1" applyAlignment="1"/>
    <xf numFmtId="4" fontId="4" fillId="4" borderId="33" xfId="49" applyNumberFormat="1" applyFill="1" applyBorder="1" applyAlignment="1"/>
    <xf numFmtId="4" fontId="4" fillId="0" borderId="32" xfId="49" applyNumberFormat="1" applyFill="1" applyBorder="1" applyAlignment="1"/>
    <xf numFmtId="4" fontId="4" fillId="0" borderId="1" xfId="49" applyNumberFormat="1" applyFill="1" applyBorder="1" applyAlignment="1"/>
    <xf numFmtId="4" fontId="4" fillId="5" borderId="34" xfId="49" applyNumberFormat="1" applyFill="1" applyBorder="1" applyAlignment="1"/>
    <xf numFmtId="4" fontId="4" fillId="5" borderId="35" xfId="49" applyNumberFormat="1" applyFill="1" applyBorder="1" applyAlignment="1"/>
    <xf numFmtId="4" fontId="4" fillId="2" borderId="30" xfId="49" applyNumberFormat="1" applyFill="1" applyBorder="1" applyAlignment="1"/>
    <xf numFmtId="4" fontId="4" fillId="2" borderId="32" xfId="49" applyNumberFormat="1" applyFill="1" applyBorder="1" applyAlignment="1"/>
    <xf numFmtId="4" fontId="4" fillId="0" borderId="34" xfId="49" applyNumberFormat="1" applyBorder="1" applyAlignment="1"/>
    <xf numFmtId="4" fontId="4" fillId="6" borderId="30" xfId="49" applyNumberFormat="1" applyFill="1" applyBorder="1" applyAlignment="1"/>
    <xf numFmtId="4" fontId="4" fillId="6" borderId="33" xfId="49" applyNumberFormat="1" applyFill="1" applyBorder="1" applyAlignment="1"/>
    <xf numFmtId="4" fontId="5" fillId="2" borderId="10" xfId="49" applyNumberFormat="1" applyFont="1" applyFill="1" applyBorder="1" applyAlignment="1">
      <alignment vertical="center"/>
    </xf>
    <xf numFmtId="3" fontId="5" fillId="2" borderId="11" xfId="49" applyNumberFormat="1" applyFont="1" applyFill="1" applyBorder="1" applyAlignment="1">
      <alignment vertical="center"/>
    </xf>
    <xf numFmtId="3" fontId="5" fillId="2" borderId="13" xfId="49" applyNumberFormat="1" applyFont="1" applyFill="1" applyBorder="1" applyAlignment="1">
      <alignment vertical="center"/>
    </xf>
    <xf numFmtId="3" fontId="5" fillId="2" borderId="61" xfId="49" applyNumberFormat="1" applyFont="1" applyFill="1" applyBorder="1" applyAlignment="1">
      <alignment vertical="center"/>
    </xf>
    <xf numFmtId="4" fontId="5" fillId="2" borderId="61" xfId="49" applyNumberFormat="1" applyFont="1" applyFill="1" applyBorder="1" applyAlignment="1">
      <alignment vertical="center"/>
    </xf>
    <xf numFmtId="3" fontId="5" fillId="2" borderId="10" xfId="49" applyNumberFormat="1" applyFont="1" applyFill="1" applyBorder="1" applyAlignment="1">
      <alignment vertical="center"/>
    </xf>
    <xf numFmtId="4" fontId="5" fillId="2" borderId="12" xfId="49" applyNumberFormat="1" applyFont="1" applyFill="1" applyBorder="1" applyAlignment="1">
      <alignment vertical="center"/>
    </xf>
    <xf numFmtId="3" fontId="5" fillId="2" borderId="47" xfId="49" applyNumberFormat="1" applyFont="1" applyFill="1" applyBorder="1" applyAlignment="1">
      <alignment vertical="center"/>
    </xf>
    <xf numFmtId="4" fontId="5" fillId="2" borderId="48" xfId="49" applyNumberFormat="1" applyFont="1" applyFill="1" applyBorder="1" applyAlignment="1">
      <alignment vertical="center"/>
    </xf>
    <xf numFmtId="4" fontId="5" fillId="2" borderId="11" xfId="49" applyNumberFormat="1" applyFont="1" applyFill="1" applyBorder="1" applyAlignment="1">
      <alignment vertical="center"/>
    </xf>
    <xf numFmtId="4" fontId="4" fillId="0" borderId="0" xfId="49" applyNumberFormat="1" applyFont="1" applyAlignment="1">
      <alignment vertical="center"/>
    </xf>
    <xf numFmtId="4" fontId="4" fillId="0" borderId="0" xfId="49" applyNumberFormat="1" applyAlignment="1">
      <alignment vertical="center"/>
    </xf>
    <xf numFmtId="0" fontId="4" fillId="0" borderId="0" xfId="49" applyFont="1" applyAlignment="1">
      <alignment vertical="center"/>
    </xf>
    <xf numFmtId="4" fontId="4" fillId="0" borderId="0" xfId="49" applyNumberFormat="1" applyBorder="1" applyAlignment="1">
      <alignment vertical="center"/>
    </xf>
    <xf numFmtId="0" fontId="6" fillId="0" borderId="0" xfId="49" applyFont="1" applyAlignment="1">
      <alignment vertical="center"/>
    </xf>
    <xf numFmtId="0" fontId="4" fillId="0" borderId="0" xfId="49" applyFont="1" applyFill="1" applyAlignment="1">
      <alignment vertical="center"/>
    </xf>
    <xf numFmtId="3" fontId="4" fillId="0" borderId="0" xfId="49" applyNumberFormat="1" applyFill="1" applyBorder="1" applyAlignment="1">
      <alignment horizontal="left" vertical="center"/>
    </xf>
    <xf numFmtId="0" fontId="4" fillId="0" borderId="0" xfId="49" applyFont="1" applyBorder="1" applyAlignment="1">
      <alignment vertical="center"/>
    </xf>
    <xf numFmtId="0" fontId="4" fillId="0" borderId="0" xfId="49" applyFont="1" applyFill="1" applyBorder="1" applyAlignment="1">
      <alignment vertical="center"/>
    </xf>
    <xf numFmtId="0" fontId="4" fillId="0" borderId="0" xfId="49" applyFill="1" applyBorder="1" applyAlignment="1">
      <alignment vertical="center"/>
    </xf>
    <xf numFmtId="0" fontId="10" fillId="0" borderId="0" xfId="0" applyFont="1" applyBorder="1" applyAlignment="1">
      <alignment horizontal="center" vertical="center" wrapText="1"/>
    </xf>
    <xf numFmtId="0" fontId="13" fillId="0" borderId="0" xfId="3" applyFont="1" applyFill="1" applyBorder="1" applyAlignment="1">
      <alignment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4" fillId="0" borderId="36" xfId="0" applyFont="1" applyBorder="1" applyAlignment="1">
      <alignment horizontal="center" vertical="center" wrapText="1"/>
    </xf>
    <xf numFmtId="0" fontId="0" fillId="0" borderId="37" xfId="0" applyBorder="1" applyAlignment="1">
      <alignment horizontal="center" vertical="center" wrapText="1"/>
    </xf>
    <xf numFmtId="0" fontId="4"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5" borderId="45" xfId="0" applyFill="1" applyBorder="1" applyAlignment="1">
      <alignment horizontal="center" vertical="center" wrapText="1"/>
    </xf>
    <xf numFmtId="0" fontId="0" fillId="5" borderId="46" xfId="0" applyFill="1"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applyBorder="1" applyAlignment="1">
      <alignment horizontal="center" vertical="center" wrapText="1"/>
    </xf>
    <xf numFmtId="0" fontId="4" fillId="2" borderId="36" xfId="0" applyFont="1" applyFill="1" applyBorder="1" applyAlignment="1">
      <alignment horizontal="center" vertical="center" wrapText="1"/>
    </xf>
    <xf numFmtId="0" fontId="0" fillId="2" borderId="4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41" xfId="0" applyFont="1" applyBorder="1" applyAlignment="1">
      <alignment horizontal="center"/>
    </xf>
    <xf numFmtId="0" fontId="4" fillId="0" borderId="42" xfId="0"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4" fillId="0" borderId="38" xfId="0" applyFont="1" applyBorder="1" applyAlignment="1">
      <alignment horizontal="center" vertical="center" wrapText="1"/>
    </xf>
    <xf numFmtId="0" fontId="5" fillId="0" borderId="36" xfId="0" applyFont="1" applyBorder="1" applyAlignment="1">
      <alignment horizontal="center"/>
    </xf>
    <xf numFmtId="0" fontId="5" fillId="0" borderId="40" xfId="0" applyFont="1" applyBorder="1" applyAlignment="1">
      <alignment horizontal="center"/>
    </xf>
    <xf numFmtId="0" fontId="0" fillId="0" borderId="40" xfId="0" applyBorder="1" applyAlignment="1">
      <alignment horizontal="center" vertical="center" wrapText="1"/>
    </xf>
    <xf numFmtId="0" fontId="4" fillId="4" borderId="36"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0" xfId="49" applyBorder="1" applyAlignment="1">
      <alignment horizontal="center" vertical="center" wrapText="1"/>
    </xf>
    <xf numFmtId="0" fontId="4" fillId="4" borderId="2" xfId="49" applyFill="1" applyBorder="1" applyAlignment="1">
      <alignment horizontal="center" vertical="center" wrapText="1"/>
    </xf>
    <xf numFmtId="0" fontId="4" fillId="4" borderId="3" xfId="49" applyFill="1" applyBorder="1" applyAlignment="1">
      <alignment horizontal="center" vertical="center" wrapText="1"/>
    </xf>
    <xf numFmtId="0" fontId="4" fillId="2" borderId="2" xfId="49" applyFill="1" applyBorder="1" applyAlignment="1">
      <alignment horizontal="center" vertical="center" wrapText="1"/>
    </xf>
    <xf numFmtId="0" fontId="4" fillId="2" borderId="0" xfId="49" applyFill="1" applyBorder="1" applyAlignment="1">
      <alignment horizontal="center" vertical="center" wrapText="1"/>
    </xf>
    <xf numFmtId="0" fontId="4" fillId="0" borderId="44" xfId="49" applyBorder="1" applyAlignment="1">
      <alignment horizontal="center" vertical="center"/>
    </xf>
    <xf numFmtId="0" fontId="4" fillId="0" borderId="39" xfId="49" applyBorder="1" applyAlignment="1">
      <alignment horizontal="center" vertical="center"/>
    </xf>
    <xf numFmtId="0" fontId="4" fillId="0" borderId="38" xfId="49" applyBorder="1" applyAlignment="1">
      <alignment horizontal="center" vertical="center"/>
    </xf>
    <xf numFmtId="0" fontId="4" fillId="0" borderId="43" xfId="49" applyBorder="1" applyAlignment="1">
      <alignment horizontal="center" vertical="center"/>
    </xf>
    <xf numFmtId="0" fontId="4" fillId="6" borderId="38" xfId="49" applyFill="1" applyBorder="1" applyAlignment="1">
      <alignment horizontal="center" vertical="center"/>
    </xf>
    <xf numFmtId="0" fontId="4" fillId="6" borderId="39" xfId="49" applyFill="1" applyBorder="1" applyAlignment="1">
      <alignment horizontal="center" vertical="center"/>
    </xf>
    <xf numFmtId="0" fontId="4" fillId="0" borderId="0" xfId="49" applyFont="1" applyFill="1" applyBorder="1" applyAlignment="1">
      <alignment horizontal="center" vertical="center" wrapText="1"/>
    </xf>
    <xf numFmtId="0" fontId="4" fillId="0" borderId="3" xfId="49" applyFill="1" applyBorder="1" applyAlignment="1">
      <alignment horizontal="center" vertical="center" wrapText="1"/>
    </xf>
    <xf numFmtId="0" fontId="4" fillId="0" borderId="2" xfId="49" applyFont="1" applyFill="1" applyBorder="1" applyAlignment="1">
      <alignment horizontal="center" vertical="center" wrapText="1"/>
    </xf>
    <xf numFmtId="0" fontId="4" fillId="5" borderId="45" xfId="49" applyFill="1" applyBorder="1" applyAlignment="1">
      <alignment horizontal="center" vertical="center" wrapText="1"/>
    </xf>
    <xf numFmtId="0" fontId="4" fillId="5" borderId="46" xfId="49" applyFill="1" applyBorder="1" applyAlignment="1">
      <alignment horizontal="center" vertical="center" wrapText="1"/>
    </xf>
    <xf numFmtId="0" fontId="4" fillId="0" borderId="38" xfId="49" applyBorder="1" applyAlignment="1">
      <alignment horizontal="center" vertical="center" wrapText="1"/>
    </xf>
    <xf numFmtId="0" fontId="4" fillId="0" borderId="39" xfId="49" applyBorder="1" applyAlignment="1">
      <alignment horizontal="center" vertical="center" wrapText="1"/>
    </xf>
    <xf numFmtId="0" fontId="4" fillId="0" borderId="2" xfId="49" applyBorder="1" applyAlignment="1">
      <alignment horizontal="center" vertical="center" wrapText="1"/>
    </xf>
    <xf numFmtId="0" fontId="4" fillId="0" borderId="3" xfId="49" applyBorder="1" applyAlignment="1">
      <alignment horizontal="center" vertical="center" wrapText="1"/>
    </xf>
    <xf numFmtId="0" fontId="4" fillId="0" borderId="38" xfId="49" applyFont="1" applyBorder="1" applyAlignment="1">
      <alignment horizontal="center" vertical="center" wrapText="1"/>
    </xf>
    <xf numFmtId="0" fontId="4" fillId="0" borderId="38" xfId="49" applyFont="1" applyFill="1" applyBorder="1" applyAlignment="1">
      <alignment horizontal="center" vertical="center" wrapText="1"/>
    </xf>
    <xf numFmtId="0" fontId="4" fillId="0" borderId="39" xfId="49" applyFont="1" applyFill="1" applyBorder="1" applyAlignment="1">
      <alignment horizontal="center" vertical="center" wrapText="1"/>
    </xf>
    <xf numFmtId="0" fontId="4" fillId="0" borderId="36" xfId="49" applyBorder="1" applyAlignment="1">
      <alignment horizontal="center" vertical="center"/>
    </xf>
    <xf numFmtId="0" fontId="4" fillId="0" borderId="40" xfId="49" applyBorder="1" applyAlignment="1">
      <alignment horizontal="center" vertical="center"/>
    </xf>
    <xf numFmtId="0" fontId="4" fillId="6" borderId="36" xfId="49" applyFill="1" applyBorder="1" applyAlignment="1">
      <alignment horizontal="center" vertical="center"/>
    </xf>
    <xf numFmtId="0" fontId="4" fillId="6" borderId="37" xfId="49" applyFill="1" applyBorder="1" applyAlignment="1">
      <alignment horizontal="center" vertical="center"/>
    </xf>
    <xf numFmtId="0" fontId="4" fillId="0" borderId="0" xfId="49" applyFill="1" applyBorder="1" applyAlignment="1">
      <alignment horizontal="center" vertical="center" wrapText="1"/>
    </xf>
    <xf numFmtId="0" fontId="4" fillId="2" borderId="36" xfId="49" applyFont="1" applyFill="1" applyBorder="1" applyAlignment="1">
      <alignment horizontal="center" vertical="center" wrapText="1"/>
    </xf>
    <xf numFmtId="0" fontId="4" fillId="2" borderId="40" xfId="49" applyFill="1" applyBorder="1" applyAlignment="1">
      <alignment horizontal="center" vertical="center" wrapText="1"/>
    </xf>
    <xf numFmtId="0" fontId="4" fillId="0" borderId="42" xfId="49" applyFont="1" applyBorder="1" applyAlignment="1">
      <alignment horizontal="center" vertical="center"/>
    </xf>
    <xf numFmtId="0" fontId="4" fillId="0" borderId="37" xfId="49" applyBorder="1" applyAlignment="1">
      <alignment horizontal="center" vertical="center"/>
    </xf>
    <xf numFmtId="0" fontId="4" fillId="0" borderId="36" xfId="49" applyBorder="1" applyAlignment="1">
      <alignment horizontal="center" vertical="center" wrapText="1"/>
    </xf>
    <xf numFmtId="0" fontId="4" fillId="0" borderId="37" xfId="49" applyBorder="1" applyAlignment="1">
      <alignment horizontal="center" vertical="center" wrapText="1"/>
    </xf>
    <xf numFmtId="0" fontId="4" fillId="0" borderId="36" xfId="49" applyFont="1" applyFill="1" applyBorder="1" applyAlignment="1">
      <alignment horizontal="center" vertical="center" wrapText="1"/>
    </xf>
    <xf numFmtId="0" fontId="4" fillId="0" borderId="37" xfId="49" applyFont="1" applyFill="1" applyBorder="1" applyAlignment="1">
      <alignment horizontal="center" vertical="center" wrapText="1"/>
    </xf>
    <xf numFmtId="0" fontId="4" fillId="4" borderId="36" xfId="49" applyFill="1" applyBorder="1" applyAlignment="1">
      <alignment horizontal="center" vertical="center" wrapText="1"/>
    </xf>
    <xf numFmtId="0" fontId="4" fillId="4" borderId="37" xfId="49" applyFill="1" applyBorder="1" applyAlignment="1">
      <alignment horizontal="center" vertical="center" wrapText="1"/>
    </xf>
    <xf numFmtId="0" fontId="4" fillId="0" borderId="2" xfId="49" applyFill="1" applyBorder="1" applyAlignment="1">
      <alignment horizontal="center" vertical="center" wrapText="1"/>
    </xf>
    <xf numFmtId="0" fontId="4" fillId="4" borderId="36" xfId="49" applyFont="1" applyFill="1" applyBorder="1" applyAlignment="1">
      <alignment horizontal="center" vertical="center" wrapText="1"/>
    </xf>
    <xf numFmtId="0" fontId="4" fillId="0" borderId="36" xfId="49" applyFont="1" applyBorder="1" applyAlignment="1">
      <alignment horizontal="center" vertical="center" wrapText="1"/>
    </xf>
    <xf numFmtId="0" fontId="4" fillId="0" borderId="40" xfId="49" applyFont="1" applyBorder="1" applyAlignment="1">
      <alignment horizontal="center" vertical="center" wrapText="1"/>
    </xf>
    <xf numFmtId="0" fontId="5" fillId="0" borderId="36" xfId="49" applyFont="1" applyBorder="1" applyAlignment="1">
      <alignment horizontal="center"/>
    </xf>
    <xf numFmtId="0" fontId="5" fillId="0" borderId="40" xfId="49" applyFont="1" applyBorder="1" applyAlignment="1">
      <alignment horizontal="center"/>
    </xf>
    <xf numFmtId="0" fontId="5" fillId="0" borderId="9" xfId="49" applyFont="1" applyBorder="1" applyAlignment="1">
      <alignment horizontal="center"/>
    </xf>
    <xf numFmtId="0" fontId="5" fillId="0" borderId="41" xfId="49" applyFont="1" applyBorder="1" applyAlignment="1">
      <alignment horizontal="center"/>
    </xf>
    <xf numFmtId="0" fontId="5" fillId="0" borderId="8" xfId="49" applyFont="1" applyBorder="1" applyAlignment="1">
      <alignment horizontal="center"/>
    </xf>
    <xf numFmtId="0" fontId="4" fillId="0" borderId="40" xfId="49" applyBorder="1" applyAlignment="1">
      <alignment horizontal="center" vertical="center" wrapText="1"/>
    </xf>
    <xf numFmtId="0" fontId="34" fillId="0" borderId="32" xfId="1" applyFont="1" applyFill="1" applyBorder="1" applyAlignment="1" applyProtection="1">
      <alignment horizontal="left" vertical="center" wrapText="1"/>
    </xf>
    <xf numFmtId="0" fontId="34" fillId="0" borderId="63" xfId="1" applyFont="1" applyFill="1" applyBorder="1" applyAlignment="1" applyProtection="1">
      <alignment horizontal="left" vertical="center" wrapText="1"/>
    </xf>
    <xf numFmtId="0" fontId="34" fillId="0" borderId="31" xfId="1" applyFont="1" applyFill="1" applyBorder="1" applyAlignment="1" applyProtection="1">
      <alignment horizontal="left" vertical="center" wrapText="1"/>
    </xf>
    <xf numFmtId="0" fontId="34" fillId="0" borderId="1" xfId="1" applyFont="1" applyFill="1" applyBorder="1" applyAlignment="1" applyProtection="1">
      <alignment horizontal="left" vertical="center" wrapText="1"/>
    </xf>
    <xf numFmtId="3" fontId="35" fillId="0" borderId="32" xfId="3" applyNumberFormat="1" applyFont="1" applyFill="1" applyBorder="1" applyAlignment="1">
      <alignment horizontal="left" vertical="center"/>
    </xf>
    <xf numFmtId="3" fontId="35" fillId="0" borderId="63" xfId="3" applyNumberFormat="1" applyFont="1" applyFill="1" applyBorder="1" applyAlignment="1">
      <alignment horizontal="left" vertical="center"/>
    </xf>
    <xf numFmtId="3" fontId="35" fillId="0" borderId="31" xfId="3" applyNumberFormat="1" applyFont="1" applyFill="1" applyBorder="1" applyAlignment="1">
      <alignment horizontal="left" vertical="center"/>
    </xf>
    <xf numFmtId="3" fontId="10" fillId="0" borderId="0" xfId="0" applyNumberFormat="1" applyFont="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horizontal="center" vertical="center"/>
    </xf>
    <xf numFmtId="0" fontId="10" fillId="0" borderId="61" xfId="0" applyFont="1" applyBorder="1" applyAlignment="1">
      <alignment horizontal="center" vertical="center"/>
    </xf>
    <xf numFmtId="0" fontId="10" fillId="0" borderId="11" xfId="0" applyFont="1" applyBorder="1" applyAlignment="1">
      <alignment horizontal="center" vertical="center"/>
    </xf>
    <xf numFmtId="0" fontId="33" fillId="0" borderId="62" xfId="44" applyFont="1" applyBorder="1" applyAlignment="1">
      <alignment horizontal="center" vertical="center"/>
    </xf>
    <xf numFmtId="0" fontId="33" fillId="0" borderId="63" xfId="44" applyFont="1" applyBorder="1" applyAlignment="1">
      <alignment horizontal="center" vertical="center"/>
    </xf>
    <xf numFmtId="0" fontId="33" fillId="0" borderId="64" xfId="44" applyFont="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center" vertical="center"/>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44"/>
    <cellStyle name="Normal 3" xfId="46"/>
    <cellStyle name="Normal 3 2" xfId="48"/>
    <cellStyle name="Normal 3 3" xfId="47"/>
    <cellStyle name="Normal 4" xfId="49"/>
    <cellStyle name="Normal_2004-2005" xfId="2"/>
    <cellStyle name="Normal_Sheet1" xfId="3"/>
    <cellStyle name="Note 2" xfId="45"/>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nvironment.gov.au/indigenous/ipa/declared/uunguu.html" TargetMode="External"/><Relationship Id="rId3" Type="http://schemas.openxmlformats.org/officeDocument/2006/relationships/hyperlink" Target="http://www.environment.gov.au/indigenous/ipa/declared/birriliburu.html" TargetMode="External"/><Relationship Id="rId7" Type="http://schemas.openxmlformats.org/officeDocument/2006/relationships/hyperlink" Target="http://www.environment.gov.au/indigenous/ipa/declared/paruku.html" TargetMode="External"/><Relationship Id="rId2" Type="http://schemas.openxmlformats.org/officeDocument/2006/relationships/hyperlink" Target="http://www.environment.gov.au/indigenous/ipa/declared/bardijawi.html" TargetMode="External"/><Relationship Id="rId1" Type="http://schemas.openxmlformats.org/officeDocument/2006/relationships/hyperlink" Target="http://www.environment.gov.au/indigenous/ipa/declared/balangarra.html" TargetMode="External"/><Relationship Id="rId6" Type="http://schemas.openxmlformats.org/officeDocument/2006/relationships/hyperlink" Target="http://www.environment.gov.au/indigenous/ipa/declared/ninghan.html" TargetMode="External"/><Relationship Id="rId11" Type="http://schemas.openxmlformats.org/officeDocument/2006/relationships/printerSettings" Target="../printerSettings/printerSettings3.bin"/><Relationship Id="rId5" Type="http://schemas.openxmlformats.org/officeDocument/2006/relationships/hyperlink" Target="http://www.environment.gov.au/indigenous/ipa/declared/ngaanyatjarra.html" TargetMode="External"/><Relationship Id="rId10" Type="http://schemas.openxmlformats.org/officeDocument/2006/relationships/hyperlink" Target="http://www.environment.gov.au/indigenous/ipa/declared/wilinggin.html" TargetMode="External"/><Relationship Id="rId4" Type="http://schemas.openxmlformats.org/officeDocument/2006/relationships/hyperlink" Target="http://www.environment.gov.au/indigenous/ipa/declared/dambimangari.html" TargetMode="External"/><Relationship Id="rId9" Type="http://schemas.openxmlformats.org/officeDocument/2006/relationships/hyperlink" Target="http://www.environment.gov.au/indigenous/ipa/declared/warlu-jilajaa-jumu.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5"/>
  <sheetViews>
    <sheetView tabSelected="1" zoomScale="70" zoomScaleNormal="7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2.140625" style="33" bestFit="1" customWidth="1"/>
    <col min="2" max="2" width="25.5703125" style="33" bestFit="1" customWidth="1"/>
    <col min="3" max="3" width="15.7109375" style="34" customWidth="1"/>
    <col min="4" max="5" width="13.140625" style="33" customWidth="1"/>
    <col min="6" max="6" width="13.28515625" style="33" customWidth="1"/>
    <col min="7" max="7" width="13.140625" style="33" customWidth="1"/>
    <col min="8" max="9" width="12" style="33" customWidth="1"/>
    <col min="10" max="11" width="10.7109375" style="33" customWidth="1"/>
    <col min="12" max="15" width="12" style="33" customWidth="1"/>
    <col min="16" max="16" width="15.28515625" style="33" customWidth="1"/>
    <col min="17" max="19" width="13.140625" style="33" customWidth="1"/>
    <col min="20" max="21" width="10.7109375" style="33" customWidth="1"/>
    <col min="22" max="25" width="13.5703125" style="33" customWidth="1"/>
    <col min="26" max="26" width="13" style="33" bestFit="1" customWidth="1"/>
    <col min="27" max="27" width="12" style="33" customWidth="1"/>
    <col min="28" max="31" width="10.7109375" style="33" customWidth="1"/>
    <col min="32" max="33" width="13.5703125" style="33" customWidth="1"/>
    <col min="34" max="34" width="13" style="33" bestFit="1" customWidth="1"/>
    <col min="35" max="35" width="12" style="33" customWidth="1"/>
    <col min="36" max="41" width="10.7109375" style="33" customWidth="1"/>
    <col min="42" max="43" width="13.5703125" style="33" customWidth="1"/>
    <col min="44" max="45" width="10.7109375" style="33" customWidth="1"/>
    <col min="46" max="49" width="13.5703125" style="33" customWidth="1"/>
    <col min="50" max="53" width="10.5703125" style="32" customWidth="1"/>
    <col min="54" max="55" width="13.5703125" style="32" customWidth="1"/>
    <col min="56" max="16384" width="9.140625" style="32"/>
  </cols>
  <sheetData>
    <row r="1" spans="1:55" x14ac:dyDescent="0.2">
      <c r="J1" s="35" t="s">
        <v>373</v>
      </c>
    </row>
    <row r="2" spans="1:55" ht="13.5" thickBot="1" x14ac:dyDescent="0.25"/>
    <row r="3" spans="1:55" s="127" customFormat="1" ht="13.5" thickBot="1" x14ac:dyDescent="0.25">
      <c r="A3" s="125"/>
      <c r="B3" s="125"/>
      <c r="C3" s="126"/>
      <c r="D3" s="274" t="s">
        <v>3</v>
      </c>
      <c r="E3" s="275"/>
      <c r="F3" s="263"/>
      <c r="G3" s="263"/>
      <c r="H3" s="263"/>
      <c r="I3" s="263"/>
      <c r="J3" s="263"/>
      <c r="K3" s="263"/>
      <c r="L3" s="263"/>
      <c r="M3" s="263"/>
      <c r="N3" s="263"/>
      <c r="O3" s="263"/>
      <c r="P3" s="263"/>
      <c r="Q3" s="264"/>
      <c r="R3" s="262" t="s">
        <v>284</v>
      </c>
      <c r="S3" s="263"/>
      <c r="T3" s="263"/>
      <c r="U3" s="263"/>
      <c r="V3" s="263"/>
      <c r="W3" s="263"/>
      <c r="X3" s="263"/>
      <c r="Y3" s="263"/>
      <c r="Z3" s="263"/>
      <c r="AA3" s="263"/>
      <c r="AB3" s="263"/>
      <c r="AC3" s="263"/>
      <c r="AD3" s="263"/>
      <c r="AE3" s="263"/>
      <c r="AF3" s="263"/>
      <c r="AG3" s="263"/>
      <c r="AH3" s="262" t="s">
        <v>351</v>
      </c>
      <c r="AI3" s="263"/>
      <c r="AJ3" s="263"/>
      <c r="AK3" s="263"/>
      <c r="AL3" s="263"/>
      <c r="AM3" s="263"/>
      <c r="AN3" s="263"/>
      <c r="AO3" s="263"/>
      <c r="AP3" s="263"/>
      <c r="AQ3" s="263"/>
      <c r="AR3" s="263"/>
      <c r="AS3" s="263"/>
      <c r="AT3" s="263"/>
      <c r="AU3" s="264"/>
      <c r="AV3" s="125"/>
      <c r="AW3" s="125"/>
      <c r="AX3" s="262" t="s">
        <v>308</v>
      </c>
      <c r="AY3" s="263"/>
      <c r="AZ3" s="263"/>
      <c r="BA3" s="264"/>
    </row>
    <row r="4" spans="1:55" s="109" customFormat="1" ht="26.25" customHeight="1" x14ac:dyDescent="0.2">
      <c r="A4" s="53"/>
      <c r="B4" s="53"/>
      <c r="C4" s="53"/>
      <c r="D4" s="237" t="s">
        <v>303</v>
      </c>
      <c r="E4" s="238"/>
      <c r="F4" s="237" t="s">
        <v>305</v>
      </c>
      <c r="G4" s="238"/>
      <c r="H4" s="245" t="s">
        <v>301</v>
      </c>
      <c r="I4" s="238"/>
      <c r="J4" s="245" t="s">
        <v>6</v>
      </c>
      <c r="K4" s="276"/>
      <c r="L4" s="245" t="s">
        <v>11</v>
      </c>
      <c r="M4" s="238"/>
      <c r="N4" s="245" t="s">
        <v>12</v>
      </c>
      <c r="O4" s="276"/>
      <c r="P4" s="277" t="s">
        <v>285</v>
      </c>
      <c r="Q4" s="256"/>
      <c r="R4" s="245" t="s">
        <v>301</v>
      </c>
      <c r="S4" s="238"/>
      <c r="T4" s="237" t="s">
        <v>6</v>
      </c>
      <c r="U4" s="238"/>
      <c r="V4" s="245" t="s">
        <v>11</v>
      </c>
      <c r="W4" s="238"/>
      <c r="X4" s="245" t="s">
        <v>12</v>
      </c>
      <c r="Y4" s="238"/>
      <c r="Z4" s="278" t="s">
        <v>307</v>
      </c>
      <c r="AA4" s="238"/>
      <c r="AB4" s="245" t="s">
        <v>9</v>
      </c>
      <c r="AC4" s="238"/>
      <c r="AD4" s="257" t="s">
        <v>309</v>
      </c>
      <c r="AE4" s="258"/>
      <c r="AF4" s="255" t="s">
        <v>13</v>
      </c>
      <c r="AG4" s="256"/>
      <c r="AH4" s="239" t="s">
        <v>353</v>
      </c>
      <c r="AI4" s="240"/>
      <c r="AJ4" s="261" t="s">
        <v>18</v>
      </c>
      <c r="AK4" s="240"/>
      <c r="AL4" s="261" t="s">
        <v>18</v>
      </c>
      <c r="AM4" s="240"/>
      <c r="AN4" s="241" t="s">
        <v>310</v>
      </c>
      <c r="AO4" s="248"/>
      <c r="AP4" s="242" t="s">
        <v>20</v>
      </c>
      <c r="AQ4" s="243"/>
      <c r="AR4" s="244" t="s">
        <v>15</v>
      </c>
      <c r="AS4" s="244"/>
      <c r="AT4" s="246" t="s">
        <v>19</v>
      </c>
      <c r="AU4" s="247"/>
      <c r="AV4" s="249" t="s">
        <v>286</v>
      </c>
      <c r="AW4" s="250"/>
      <c r="AX4" s="265" t="s">
        <v>287</v>
      </c>
      <c r="AY4" s="266"/>
      <c r="AZ4" s="267" t="s">
        <v>35</v>
      </c>
      <c r="BA4" s="268"/>
      <c r="BB4" s="231" t="s">
        <v>8</v>
      </c>
      <c r="BC4" s="232"/>
    </row>
    <row r="5" spans="1:55" s="109" customFormat="1" ht="55.5" customHeight="1" thickBot="1" x14ac:dyDescent="0.25">
      <c r="A5" s="53"/>
      <c r="B5" s="53"/>
      <c r="C5" s="53"/>
      <c r="D5" s="273" t="s">
        <v>302</v>
      </c>
      <c r="E5" s="236"/>
      <c r="F5" s="273" t="s">
        <v>304</v>
      </c>
      <c r="G5" s="236"/>
      <c r="H5" s="235" t="s">
        <v>30</v>
      </c>
      <c r="I5" s="236"/>
      <c r="J5" s="235" t="s">
        <v>30</v>
      </c>
      <c r="K5" s="236"/>
      <c r="L5" s="253" t="s">
        <v>27</v>
      </c>
      <c r="M5" s="254"/>
      <c r="N5" s="253" t="s">
        <v>28</v>
      </c>
      <c r="O5" s="244"/>
      <c r="P5" s="246" t="s">
        <v>33</v>
      </c>
      <c r="Q5" s="247"/>
      <c r="R5" s="235" t="s">
        <v>31</v>
      </c>
      <c r="S5" s="236"/>
      <c r="T5" s="235" t="s">
        <v>31</v>
      </c>
      <c r="U5" s="236"/>
      <c r="V5" s="253" t="s">
        <v>26</v>
      </c>
      <c r="W5" s="254"/>
      <c r="X5" s="235" t="s">
        <v>29</v>
      </c>
      <c r="Y5" s="236"/>
      <c r="Z5" s="273" t="s">
        <v>306</v>
      </c>
      <c r="AA5" s="236"/>
      <c r="AB5" s="253" t="s">
        <v>10</v>
      </c>
      <c r="AC5" s="254"/>
      <c r="AD5" s="259" t="s">
        <v>372</v>
      </c>
      <c r="AE5" s="260"/>
      <c r="AF5" s="246" t="s">
        <v>14</v>
      </c>
      <c r="AG5" s="247"/>
      <c r="AH5" s="239" t="s">
        <v>345</v>
      </c>
      <c r="AI5" s="240"/>
      <c r="AJ5" s="241" t="s">
        <v>356</v>
      </c>
      <c r="AK5" s="240"/>
      <c r="AL5" s="241" t="s">
        <v>357</v>
      </c>
      <c r="AM5" s="240"/>
      <c r="AN5" s="239" t="s">
        <v>347</v>
      </c>
      <c r="AO5" s="240"/>
      <c r="AP5" s="242" t="s">
        <v>21</v>
      </c>
      <c r="AQ5" s="243"/>
      <c r="AR5" s="244" t="s">
        <v>22</v>
      </c>
      <c r="AS5" s="244"/>
      <c r="AT5" s="246" t="s">
        <v>17</v>
      </c>
      <c r="AU5" s="247"/>
      <c r="AV5" s="251" t="s">
        <v>16</v>
      </c>
      <c r="AW5" s="252"/>
      <c r="AX5" s="271" t="s">
        <v>34</v>
      </c>
      <c r="AY5" s="272"/>
      <c r="AZ5" s="269" t="s">
        <v>34</v>
      </c>
      <c r="BA5" s="270"/>
      <c r="BB5" s="233" t="s">
        <v>36</v>
      </c>
      <c r="BC5" s="234"/>
    </row>
    <row r="6" spans="1:55" customFormat="1" ht="13.5" thickBot="1" x14ac:dyDescent="0.25">
      <c r="A6" s="54" t="s">
        <v>24</v>
      </c>
      <c r="B6" s="55" t="s">
        <v>1</v>
      </c>
      <c r="C6" s="55" t="s">
        <v>2</v>
      </c>
      <c r="D6" s="56" t="s">
        <v>0</v>
      </c>
      <c r="E6" s="57" t="s">
        <v>5</v>
      </c>
      <c r="F6" s="56" t="s">
        <v>0</v>
      </c>
      <c r="G6" s="57" t="s">
        <v>5</v>
      </c>
      <c r="H6" s="56" t="s">
        <v>0</v>
      </c>
      <c r="I6" s="57" t="s">
        <v>5</v>
      </c>
      <c r="J6" s="56" t="s">
        <v>0</v>
      </c>
      <c r="K6" s="58" t="s">
        <v>5</v>
      </c>
      <c r="L6" s="56" t="s">
        <v>0</v>
      </c>
      <c r="M6" s="57" t="s">
        <v>5</v>
      </c>
      <c r="N6" s="56" t="s">
        <v>0</v>
      </c>
      <c r="O6" s="58" t="s">
        <v>5</v>
      </c>
      <c r="P6" s="59" t="s">
        <v>0</v>
      </c>
      <c r="Q6" s="60" t="s">
        <v>5</v>
      </c>
      <c r="R6" s="56" t="s">
        <v>0</v>
      </c>
      <c r="S6" s="57" t="s">
        <v>5</v>
      </c>
      <c r="T6" s="56" t="s">
        <v>0</v>
      </c>
      <c r="U6" s="57" t="s">
        <v>5</v>
      </c>
      <c r="V6" s="56" t="s">
        <v>0</v>
      </c>
      <c r="W6" s="57" t="s">
        <v>5</v>
      </c>
      <c r="X6" s="56" t="s">
        <v>0</v>
      </c>
      <c r="Y6" s="57" t="s">
        <v>5</v>
      </c>
      <c r="Z6" s="61" t="s">
        <v>0</v>
      </c>
      <c r="AA6" s="57" t="s">
        <v>5</v>
      </c>
      <c r="AB6" s="56" t="s">
        <v>0</v>
      </c>
      <c r="AC6" s="57" t="s">
        <v>5</v>
      </c>
      <c r="AD6" s="129" t="s">
        <v>0</v>
      </c>
      <c r="AE6" s="57" t="s">
        <v>5</v>
      </c>
      <c r="AF6" s="59" t="s">
        <v>0</v>
      </c>
      <c r="AG6" s="60" t="s">
        <v>5</v>
      </c>
      <c r="AH6" s="61" t="s">
        <v>0</v>
      </c>
      <c r="AI6" s="57" t="s">
        <v>5</v>
      </c>
      <c r="AJ6" s="61" t="s">
        <v>0</v>
      </c>
      <c r="AK6" s="57" t="s">
        <v>5</v>
      </c>
      <c r="AL6" s="147" t="s">
        <v>0</v>
      </c>
      <c r="AM6" s="148" t="s">
        <v>5</v>
      </c>
      <c r="AN6" s="56" t="s">
        <v>0</v>
      </c>
      <c r="AO6" s="58" t="s">
        <v>5</v>
      </c>
      <c r="AP6" s="62" t="s">
        <v>0</v>
      </c>
      <c r="AQ6" s="63" t="s">
        <v>5</v>
      </c>
      <c r="AR6" s="61" t="s">
        <v>0</v>
      </c>
      <c r="AS6" s="58" t="s">
        <v>5</v>
      </c>
      <c r="AT6" s="59" t="s">
        <v>0</v>
      </c>
      <c r="AU6" s="60" t="s">
        <v>5</v>
      </c>
      <c r="AV6" s="64" t="s">
        <v>0</v>
      </c>
      <c r="AW6" s="65" t="s">
        <v>5</v>
      </c>
      <c r="AX6" s="66" t="s">
        <v>0</v>
      </c>
      <c r="AY6" s="67" t="s">
        <v>5</v>
      </c>
      <c r="AZ6" s="68" t="s">
        <v>0</v>
      </c>
      <c r="BA6" s="69" t="s">
        <v>5</v>
      </c>
      <c r="BB6" s="70" t="s">
        <v>0</v>
      </c>
      <c r="BC6" s="71" t="s">
        <v>5</v>
      </c>
    </row>
    <row r="7" spans="1:55" customFormat="1" x14ac:dyDescent="0.2">
      <c r="A7" s="101" t="s">
        <v>37</v>
      </c>
      <c r="B7" s="102" t="s">
        <v>38</v>
      </c>
      <c r="C7" s="103">
        <v>2992929.3902838128</v>
      </c>
      <c r="D7" s="78">
        <v>899.56626123960996</v>
      </c>
      <c r="E7" s="72">
        <v>3.0056381021214343E-2</v>
      </c>
      <c r="F7" s="72">
        <v>48775.12435065968</v>
      </c>
      <c r="G7" s="72">
        <v>1.6296784183750639</v>
      </c>
      <c r="H7" s="72">
        <v>694.87847140384758</v>
      </c>
      <c r="I7" s="72">
        <v>2.3217335953854688E-2</v>
      </c>
      <c r="J7" s="72"/>
      <c r="K7" s="73"/>
      <c r="L7" s="72">
        <v>288.96123354027998</v>
      </c>
      <c r="M7" s="72">
        <v>9.6547962166550951E-3</v>
      </c>
      <c r="N7" s="72">
        <v>6.7475332741600003</v>
      </c>
      <c r="O7" s="73">
        <v>2.2544913007520526E-4</v>
      </c>
      <c r="P7" s="74">
        <v>50665.277850117571</v>
      </c>
      <c r="Q7" s="75">
        <v>1.692832380696863</v>
      </c>
      <c r="R7" s="76"/>
      <c r="S7" s="76"/>
      <c r="T7" s="72"/>
      <c r="U7" s="77"/>
      <c r="V7" s="72">
        <v>191.598296138639</v>
      </c>
      <c r="W7" s="72">
        <v>6.4016978402711396E-3</v>
      </c>
      <c r="X7" s="72">
        <v>9.442238246885001</v>
      </c>
      <c r="Y7" s="72">
        <v>3.1548483160137683E-4</v>
      </c>
      <c r="Z7" s="78">
        <v>12245.270665319023</v>
      </c>
      <c r="AA7" s="72">
        <v>0.40913997854649792</v>
      </c>
      <c r="AB7" s="72"/>
      <c r="AC7" s="72"/>
      <c r="AD7" s="78"/>
      <c r="AE7" s="78"/>
      <c r="AF7" s="74">
        <v>12446.311199704547</v>
      </c>
      <c r="AG7" s="75">
        <v>0.41585716121837046</v>
      </c>
      <c r="AH7" s="78"/>
      <c r="AI7" s="72"/>
      <c r="AJ7" s="72">
        <v>417.53523833119993</v>
      </c>
      <c r="AK7" s="72">
        <v>1.3950721312927666E-2</v>
      </c>
      <c r="AL7" s="149"/>
      <c r="AM7" s="149"/>
      <c r="AN7" s="72"/>
      <c r="AO7" s="73"/>
      <c r="AP7" s="79">
        <v>417.53523833119993</v>
      </c>
      <c r="AQ7" s="80">
        <v>1.3950721312927666E-2</v>
      </c>
      <c r="AR7" s="78">
        <v>0.52777855002320007</v>
      </c>
      <c r="AS7" s="73">
        <v>1.7634179801787839E-5</v>
      </c>
      <c r="AT7" s="74">
        <v>418.06301688122318</v>
      </c>
      <c r="AU7" s="75">
        <v>1.3968355492729456E-2</v>
      </c>
      <c r="AV7" s="81">
        <v>63529.65206670334</v>
      </c>
      <c r="AW7" s="82">
        <v>2.1226578974079628</v>
      </c>
      <c r="AX7" s="83">
        <v>929.91003904162915</v>
      </c>
      <c r="AY7" s="84">
        <v>3.1070229790935624E-2</v>
      </c>
      <c r="AZ7" s="84">
        <v>890.90965045369001</v>
      </c>
      <c r="BA7" s="85">
        <v>2.9767145638180489E-2</v>
      </c>
      <c r="BB7" s="86">
        <v>52486.097539612878</v>
      </c>
      <c r="BC7" s="87">
        <v>1.7536697561259786</v>
      </c>
    </row>
    <row r="8" spans="1:55" customFormat="1" x14ac:dyDescent="0.2">
      <c r="A8" s="104" t="s">
        <v>37</v>
      </c>
      <c r="B8" s="88" t="s">
        <v>39</v>
      </c>
      <c r="C8" s="105">
        <v>6524178.1253200583</v>
      </c>
      <c r="D8" s="93"/>
      <c r="E8" s="77"/>
      <c r="F8" s="77">
        <v>111855.35924217199</v>
      </c>
      <c r="G8" s="77">
        <v>1.7144743306143972</v>
      </c>
      <c r="H8" s="77">
        <v>11754.242346187251</v>
      </c>
      <c r="I8" s="77">
        <v>0.18016433825694514</v>
      </c>
      <c r="J8" s="77"/>
      <c r="K8" s="89"/>
      <c r="L8" s="77">
        <v>7.09254042328</v>
      </c>
      <c r="M8" s="77">
        <v>1.087116305999395E-4</v>
      </c>
      <c r="N8" s="77"/>
      <c r="O8" s="89"/>
      <c r="P8" s="90">
        <v>123616.6941287825</v>
      </c>
      <c r="Q8" s="91">
        <v>1.8947473805019419</v>
      </c>
      <c r="R8" s="92"/>
      <c r="S8" s="92"/>
      <c r="T8" s="77"/>
      <c r="U8" s="77"/>
      <c r="V8" s="77">
        <v>132.40954653737001</v>
      </c>
      <c r="W8" s="77">
        <v>2.0295207150076758E-3</v>
      </c>
      <c r="X8" s="77"/>
      <c r="Y8" s="77"/>
      <c r="Z8" s="93"/>
      <c r="AA8" s="77"/>
      <c r="AB8" s="77">
        <v>11095.312800201998</v>
      </c>
      <c r="AC8" s="77">
        <v>0.17006452900391486</v>
      </c>
      <c r="AD8" s="93"/>
      <c r="AE8" s="93"/>
      <c r="AF8" s="90">
        <v>11227.722346739369</v>
      </c>
      <c r="AG8" s="91">
        <v>0.17209404971892253</v>
      </c>
      <c r="AH8" s="93">
        <v>27445.582664256948</v>
      </c>
      <c r="AI8" s="77">
        <v>0.42067494383302939</v>
      </c>
      <c r="AJ8" s="77">
        <v>3323.9687731439999</v>
      </c>
      <c r="AK8" s="77">
        <v>5.0948467520281496E-2</v>
      </c>
      <c r="AL8" s="150"/>
      <c r="AM8" s="150"/>
      <c r="AN8" s="77"/>
      <c r="AO8" s="89"/>
      <c r="AP8" s="94">
        <v>30769.551437400951</v>
      </c>
      <c r="AQ8" s="95">
        <v>0.47162341135331098</v>
      </c>
      <c r="AR8" s="93">
        <v>0.29185830612899999</v>
      </c>
      <c r="AS8" s="89">
        <v>4.4734877025553657E-6</v>
      </c>
      <c r="AT8" s="90">
        <v>30769.84329570708</v>
      </c>
      <c r="AU8" s="91">
        <v>0.47162788484101353</v>
      </c>
      <c r="AV8" s="96">
        <v>165614.2597712288</v>
      </c>
      <c r="AW8" s="97">
        <v>2.5384693150618758</v>
      </c>
      <c r="AX8" s="98">
        <v>3445.140060399362</v>
      </c>
      <c r="AY8" s="77">
        <v>5.2805732679629319E-2</v>
      </c>
      <c r="AZ8" s="77">
        <v>5156.7887881841334</v>
      </c>
      <c r="BA8" s="89">
        <v>7.9041201652218146E-2</v>
      </c>
      <c r="BB8" s="99">
        <v>132218.62297736603</v>
      </c>
      <c r="BC8" s="100">
        <v>2.0265943148337899</v>
      </c>
    </row>
    <row r="9" spans="1:55" customFormat="1" x14ac:dyDescent="0.2">
      <c r="A9" s="104" t="s">
        <v>40</v>
      </c>
      <c r="B9" s="88" t="s">
        <v>41</v>
      </c>
      <c r="C9" s="105">
        <v>2380497.8762929928</v>
      </c>
      <c r="D9" s="93">
        <v>49784.419831600004</v>
      </c>
      <c r="E9" s="77">
        <v>2.0913448538389923</v>
      </c>
      <c r="F9" s="77">
        <v>28114.378816057706</v>
      </c>
      <c r="G9" s="77">
        <v>1.1810293592800236</v>
      </c>
      <c r="H9" s="77">
        <v>2420.0362865251764</v>
      </c>
      <c r="I9" s="77">
        <v>0.10166093028798472</v>
      </c>
      <c r="J9" s="77"/>
      <c r="K9" s="89"/>
      <c r="L9" s="77">
        <v>4.7551660957399999</v>
      </c>
      <c r="M9" s="77">
        <v>1.9975510766449145E-4</v>
      </c>
      <c r="N9" s="77">
        <v>1619.9851416354011</v>
      </c>
      <c r="O9" s="89">
        <v>6.8052366598121361E-2</v>
      </c>
      <c r="P9" s="90">
        <v>81943.575241914165</v>
      </c>
      <c r="Q9" s="91">
        <v>3.4422872651127925</v>
      </c>
      <c r="R9" s="92"/>
      <c r="S9" s="92"/>
      <c r="T9" s="77"/>
      <c r="U9" s="77"/>
      <c r="V9" s="77">
        <v>0.16921499463340001</v>
      </c>
      <c r="W9" s="77">
        <v>7.1083867084522852E-6</v>
      </c>
      <c r="X9" s="77">
        <v>0.55433901806100006</v>
      </c>
      <c r="Y9" s="77">
        <v>2.3286683999241331E-5</v>
      </c>
      <c r="Z9" s="93"/>
      <c r="AA9" s="77"/>
      <c r="AB9" s="77"/>
      <c r="AC9" s="77"/>
      <c r="AD9" s="93"/>
      <c r="AE9" s="93"/>
      <c r="AF9" s="90">
        <v>0.72355401269440001</v>
      </c>
      <c r="AG9" s="91">
        <v>3.0395070707693616E-5</v>
      </c>
      <c r="AH9" s="93">
        <v>327183.19070203375</v>
      </c>
      <c r="AI9" s="77">
        <v>13.744317689185953</v>
      </c>
      <c r="AJ9" s="77"/>
      <c r="AK9" s="77"/>
      <c r="AL9" s="150"/>
      <c r="AM9" s="150"/>
      <c r="AN9" s="77"/>
      <c r="AO9" s="89"/>
      <c r="AP9" s="94">
        <v>327183.19070203375</v>
      </c>
      <c r="AQ9" s="95">
        <v>13.744317689185953</v>
      </c>
      <c r="AR9" s="93"/>
      <c r="AS9" s="89"/>
      <c r="AT9" s="90">
        <v>327183.19070203375</v>
      </c>
      <c r="AU9" s="91">
        <v>13.744317689185953</v>
      </c>
      <c r="AV9" s="96">
        <v>409127.48949796148</v>
      </c>
      <c r="AW9" s="97">
        <v>17.186635349369489</v>
      </c>
      <c r="AX9" s="98"/>
      <c r="AY9" s="77"/>
      <c r="AZ9" s="77"/>
      <c r="BA9" s="89"/>
      <c r="BB9" s="99">
        <v>81943.575241914165</v>
      </c>
      <c r="BC9" s="100">
        <v>3.4422872651127925</v>
      </c>
    </row>
    <row r="10" spans="1:55" customFormat="1" x14ac:dyDescent="0.2">
      <c r="A10" s="104" t="s">
        <v>40</v>
      </c>
      <c r="B10" s="88" t="s">
        <v>42</v>
      </c>
      <c r="C10" s="105">
        <v>6049673.7296337895</v>
      </c>
      <c r="D10" s="93">
        <v>195262.16918801819</v>
      </c>
      <c r="E10" s="77">
        <v>3.2276479346571003</v>
      </c>
      <c r="F10" s="77">
        <v>27493.652143588446</v>
      </c>
      <c r="G10" s="77">
        <v>0.45446504013783812</v>
      </c>
      <c r="H10" s="77">
        <v>400.07344133734</v>
      </c>
      <c r="I10" s="77">
        <v>6.6131407943145065E-3</v>
      </c>
      <c r="J10" s="77"/>
      <c r="K10" s="89"/>
      <c r="L10" s="77">
        <v>8314.6533355503925</v>
      </c>
      <c r="M10" s="77">
        <v>0.13743969852162111</v>
      </c>
      <c r="N10" s="77">
        <v>456.08354355454998</v>
      </c>
      <c r="O10" s="89">
        <v>7.5389775372589965E-3</v>
      </c>
      <c r="P10" s="90">
        <v>231926.63165204893</v>
      </c>
      <c r="Q10" s="91">
        <v>3.8337047916481333</v>
      </c>
      <c r="R10" s="92"/>
      <c r="S10" s="92"/>
      <c r="T10" s="77"/>
      <c r="U10" s="77"/>
      <c r="V10" s="77">
        <v>0.80929706188899997</v>
      </c>
      <c r="W10" s="77">
        <v>1.337753237707234E-5</v>
      </c>
      <c r="X10" s="77">
        <v>0.23835234667499999</v>
      </c>
      <c r="Y10" s="77">
        <v>3.939920685432211E-6</v>
      </c>
      <c r="Z10" s="93"/>
      <c r="AA10" s="77"/>
      <c r="AB10" s="77"/>
      <c r="AC10" s="77"/>
      <c r="AD10" s="93"/>
      <c r="AE10" s="93"/>
      <c r="AF10" s="90">
        <v>1.047649408564</v>
      </c>
      <c r="AG10" s="91">
        <v>1.7317453062504553E-5</v>
      </c>
      <c r="AH10" s="93">
        <v>388473.56154284091</v>
      </c>
      <c r="AI10" s="77">
        <v>6.4213969034385716</v>
      </c>
      <c r="AJ10" s="77"/>
      <c r="AK10" s="77"/>
      <c r="AL10" s="150"/>
      <c r="AM10" s="150"/>
      <c r="AN10" s="77"/>
      <c r="AO10" s="89"/>
      <c r="AP10" s="94">
        <v>388473.56154284091</v>
      </c>
      <c r="AQ10" s="95">
        <v>6.4213969034385716</v>
      </c>
      <c r="AR10" s="93"/>
      <c r="AS10" s="89"/>
      <c r="AT10" s="90">
        <v>388473.56154284091</v>
      </c>
      <c r="AU10" s="91">
        <v>6.4213969034385716</v>
      </c>
      <c r="AV10" s="96">
        <v>620401.24084429874</v>
      </c>
      <c r="AW10" s="97">
        <v>10.255119012539774</v>
      </c>
      <c r="AX10" s="98"/>
      <c r="AY10" s="77"/>
      <c r="AZ10" s="77"/>
      <c r="BA10" s="89"/>
      <c r="BB10" s="99">
        <v>231926.63165204893</v>
      </c>
      <c r="BC10" s="100">
        <v>3.8337047916481333</v>
      </c>
    </row>
    <row r="11" spans="1:55" customFormat="1" x14ac:dyDescent="0.2">
      <c r="A11" s="104" t="s">
        <v>43</v>
      </c>
      <c r="B11" s="88" t="s">
        <v>44</v>
      </c>
      <c r="C11" s="105">
        <v>2324666.74639</v>
      </c>
      <c r="D11" s="93"/>
      <c r="E11" s="77"/>
      <c r="F11" s="77"/>
      <c r="G11" s="77"/>
      <c r="H11" s="77"/>
      <c r="I11" s="77"/>
      <c r="J11" s="77"/>
      <c r="K11" s="89"/>
      <c r="L11" s="77"/>
      <c r="M11" s="77"/>
      <c r="N11" s="77"/>
      <c r="O11" s="89"/>
      <c r="P11" s="90">
        <v>0</v>
      </c>
      <c r="Q11" s="91">
        <v>0</v>
      </c>
      <c r="R11" s="92"/>
      <c r="S11" s="92"/>
      <c r="T11" s="77"/>
      <c r="U11" s="77"/>
      <c r="V11" s="77"/>
      <c r="W11" s="77"/>
      <c r="X11" s="77"/>
      <c r="Y11" s="77"/>
      <c r="Z11" s="93"/>
      <c r="AA11" s="77"/>
      <c r="AB11" s="77"/>
      <c r="AC11" s="77"/>
      <c r="AD11" s="93"/>
      <c r="AE11" s="93"/>
      <c r="AF11" s="90">
        <v>0</v>
      </c>
      <c r="AG11" s="91">
        <v>0</v>
      </c>
      <c r="AH11" s="93"/>
      <c r="AI11" s="77"/>
      <c r="AJ11" s="77"/>
      <c r="AK11" s="77"/>
      <c r="AL11" s="150"/>
      <c r="AM11" s="150"/>
      <c r="AN11" s="77"/>
      <c r="AO11" s="89"/>
      <c r="AP11" s="94">
        <v>0</v>
      </c>
      <c r="AQ11" s="94">
        <v>0</v>
      </c>
      <c r="AR11" s="93"/>
      <c r="AS11" s="89"/>
      <c r="AT11" s="90">
        <v>0</v>
      </c>
      <c r="AU11" s="91">
        <v>0</v>
      </c>
      <c r="AV11" s="96">
        <v>0</v>
      </c>
      <c r="AW11" s="97">
        <v>0</v>
      </c>
      <c r="AX11" s="98"/>
      <c r="AY11" s="77"/>
      <c r="AZ11" s="77"/>
      <c r="BA11" s="89"/>
      <c r="BB11" s="99">
        <v>0</v>
      </c>
      <c r="BC11" s="100">
        <v>0</v>
      </c>
    </row>
    <row r="12" spans="1:55" customFormat="1" x14ac:dyDescent="0.2">
      <c r="A12" s="104" t="s">
        <v>43</v>
      </c>
      <c r="B12" s="88" t="s">
        <v>45</v>
      </c>
      <c r="C12" s="105">
        <v>953660.49340579635</v>
      </c>
      <c r="D12" s="93">
        <v>817.60742723480007</v>
      </c>
      <c r="E12" s="77">
        <v>8.5733595224741707E-2</v>
      </c>
      <c r="F12" s="77"/>
      <c r="G12" s="77"/>
      <c r="H12" s="77">
        <v>74430.905912522314</v>
      </c>
      <c r="I12" s="77">
        <v>7.8047592856350905</v>
      </c>
      <c r="J12" s="77"/>
      <c r="K12" s="89"/>
      <c r="L12" s="77"/>
      <c r="M12" s="77"/>
      <c r="N12" s="77"/>
      <c r="O12" s="89"/>
      <c r="P12" s="90">
        <v>75248.513339757119</v>
      </c>
      <c r="Q12" s="91">
        <v>7.8904928808598322</v>
      </c>
      <c r="R12" s="92"/>
      <c r="S12" s="92"/>
      <c r="T12" s="77"/>
      <c r="U12" s="77"/>
      <c r="V12" s="77"/>
      <c r="W12" s="77"/>
      <c r="X12" s="77"/>
      <c r="Y12" s="77"/>
      <c r="Z12" s="93"/>
      <c r="AA12" s="77"/>
      <c r="AB12" s="77"/>
      <c r="AC12" s="77"/>
      <c r="AD12" s="93"/>
      <c r="AE12" s="93"/>
      <c r="AF12" s="90">
        <v>0</v>
      </c>
      <c r="AG12" s="91">
        <v>0</v>
      </c>
      <c r="AH12" s="93"/>
      <c r="AI12" s="77"/>
      <c r="AJ12" s="77"/>
      <c r="AK12" s="77"/>
      <c r="AL12" s="150"/>
      <c r="AM12" s="150"/>
      <c r="AN12" s="77"/>
      <c r="AO12" s="89"/>
      <c r="AP12" s="94">
        <v>0</v>
      </c>
      <c r="AQ12" s="94">
        <v>0</v>
      </c>
      <c r="AR12" s="93"/>
      <c r="AS12" s="89"/>
      <c r="AT12" s="90">
        <v>0</v>
      </c>
      <c r="AU12" s="91">
        <v>0</v>
      </c>
      <c r="AV12" s="96">
        <v>75248.513339757119</v>
      </c>
      <c r="AW12" s="97">
        <v>7.8904928808598322</v>
      </c>
      <c r="AX12" s="98"/>
      <c r="AY12" s="77"/>
      <c r="AZ12" s="77"/>
      <c r="BA12" s="89"/>
      <c r="BB12" s="99">
        <v>75248.513339757119</v>
      </c>
      <c r="BC12" s="100">
        <v>7.8904928808598322</v>
      </c>
    </row>
    <row r="13" spans="1:55" customFormat="1" x14ac:dyDescent="0.2">
      <c r="A13" s="104" t="s">
        <v>43</v>
      </c>
      <c r="B13" s="88" t="s">
        <v>46</v>
      </c>
      <c r="C13" s="105">
        <v>4397260.307125411</v>
      </c>
      <c r="D13" s="93"/>
      <c r="E13" s="77"/>
      <c r="F13" s="77"/>
      <c r="G13" s="77"/>
      <c r="H13" s="77">
        <v>264849.73974046524</v>
      </c>
      <c r="I13" s="77">
        <v>6.023062571740347</v>
      </c>
      <c r="J13" s="77"/>
      <c r="K13" s="89"/>
      <c r="L13" s="77"/>
      <c r="M13" s="77"/>
      <c r="N13" s="77"/>
      <c r="O13" s="89"/>
      <c r="P13" s="90">
        <v>264849.73974046524</v>
      </c>
      <c r="Q13" s="91">
        <v>6.023062571740347</v>
      </c>
      <c r="R13" s="92"/>
      <c r="S13" s="92"/>
      <c r="T13" s="77"/>
      <c r="U13" s="77"/>
      <c r="V13" s="77"/>
      <c r="W13" s="77"/>
      <c r="X13" s="77"/>
      <c r="Y13" s="77"/>
      <c r="Z13" s="93"/>
      <c r="AA13" s="77"/>
      <c r="AB13" s="77"/>
      <c r="AC13" s="77"/>
      <c r="AD13" s="93"/>
      <c r="AE13" s="93"/>
      <c r="AF13" s="90">
        <v>0</v>
      </c>
      <c r="AG13" s="91">
        <v>0</v>
      </c>
      <c r="AH13" s="93"/>
      <c r="AI13" s="77"/>
      <c r="AJ13" s="77"/>
      <c r="AK13" s="77"/>
      <c r="AL13" s="150"/>
      <c r="AM13" s="150"/>
      <c r="AN13" s="77"/>
      <c r="AO13" s="89"/>
      <c r="AP13" s="94">
        <v>0</v>
      </c>
      <c r="AQ13" s="94">
        <v>0</v>
      </c>
      <c r="AR13" s="93"/>
      <c r="AS13" s="89"/>
      <c r="AT13" s="90">
        <v>0</v>
      </c>
      <c r="AU13" s="91">
        <v>0</v>
      </c>
      <c r="AV13" s="96">
        <v>264849.73974046524</v>
      </c>
      <c r="AW13" s="97">
        <v>6.023062571740347</v>
      </c>
      <c r="AX13" s="98"/>
      <c r="AY13" s="77"/>
      <c r="AZ13" s="77"/>
      <c r="BA13" s="89"/>
      <c r="BB13" s="99">
        <v>264849.73974046524</v>
      </c>
      <c r="BC13" s="100">
        <v>6.023062571740347</v>
      </c>
    </row>
    <row r="14" spans="1:55" customFormat="1" x14ac:dyDescent="0.2">
      <c r="A14" s="104" t="s">
        <v>47</v>
      </c>
      <c r="B14" s="88" t="s">
        <v>48</v>
      </c>
      <c r="C14" s="105">
        <v>4701517.5255199997</v>
      </c>
      <c r="D14" s="93"/>
      <c r="E14" s="77"/>
      <c r="F14" s="77"/>
      <c r="G14" s="77"/>
      <c r="H14" s="77"/>
      <c r="I14" s="77"/>
      <c r="J14" s="77"/>
      <c r="K14" s="89"/>
      <c r="L14" s="77"/>
      <c r="M14" s="77"/>
      <c r="N14" s="77"/>
      <c r="O14" s="89"/>
      <c r="P14" s="90">
        <v>0</v>
      </c>
      <c r="Q14" s="91">
        <v>0</v>
      </c>
      <c r="R14" s="92"/>
      <c r="S14" s="92"/>
      <c r="T14" s="77"/>
      <c r="U14" s="77"/>
      <c r="V14" s="77"/>
      <c r="W14" s="77"/>
      <c r="X14" s="77"/>
      <c r="Y14" s="77"/>
      <c r="Z14" s="93"/>
      <c r="AA14" s="77"/>
      <c r="AB14" s="77"/>
      <c r="AC14" s="77"/>
      <c r="AD14" s="93"/>
      <c r="AE14" s="93"/>
      <c r="AF14" s="90">
        <v>0</v>
      </c>
      <c r="AG14" s="91">
        <v>0</v>
      </c>
      <c r="AH14" s="93"/>
      <c r="AI14" s="77"/>
      <c r="AJ14" s="77"/>
      <c r="AK14" s="77"/>
      <c r="AL14" s="150"/>
      <c r="AM14" s="150"/>
      <c r="AN14" s="77"/>
      <c r="AO14" s="89"/>
      <c r="AP14" s="94">
        <v>0</v>
      </c>
      <c r="AQ14" s="94">
        <v>0</v>
      </c>
      <c r="AR14" s="93"/>
      <c r="AS14" s="89"/>
      <c r="AT14" s="90">
        <v>0</v>
      </c>
      <c r="AU14" s="91">
        <v>0</v>
      </c>
      <c r="AV14" s="96">
        <v>0</v>
      </c>
      <c r="AW14" s="97">
        <v>0</v>
      </c>
      <c r="AX14" s="98"/>
      <c r="AY14" s="77"/>
      <c r="AZ14" s="77"/>
      <c r="BA14" s="89"/>
      <c r="BB14" s="99">
        <v>0</v>
      </c>
      <c r="BC14" s="100">
        <v>0</v>
      </c>
    </row>
    <row r="15" spans="1:55" customFormat="1" x14ac:dyDescent="0.2">
      <c r="A15" s="104" t="s">
        <v>49</v>
      </c>
      <c r="B15" s="88" t="s">
        <v>50</v>
      </c>
      <c r="C15" s="105">
        <v>5058245.855236074</v>
      </c>
      <c r="D15" s="93"/>
      <c r="E15" s="77"/>
      <c r="F15" s="77">
        <v>188866.03991078251</v>
      </c>
      <c r="G15" s="77">
        <v>3.733824834063308</v>
      </c>
      <c r="H15" s="77">
        <v>4357.8890388042</v>
      </c>
      <c r="I15" s="77">
        <v>8.6154156273228685E-2</v>
      </c>
      <c r="J15" s="77"/>
      <c r="K15" s="89"/>
      <c r="L15" s="77"/>
      <c r="M15" s="77"/>
      <c r="N15" s="77"/>
      <c r="O15" s="89"/>
      <c r="P15" s="90">
        <v>193223.9289495867</v>
      </c>
      <c r="Q15" s="91">
        <v>3.8199789903365367</v>
      </c>
      <c r="R15" s="92"/>
      <c r="S15" s="92"/>
      <c r="T15" s="77"/>
      <c r="U15" s="77"/>
      <c r="V15" s="77">
        <v>66864.533852098102</v>
      </c>
      <c r="W15" s="77">
        <v>1.3218917341252376</v>
      </c>
      <c r="X15" s="77">
        <v>9.0496021773999999E-2</v>
      </c>
      <c r="Y15" s="77">
        <v>1.7890791464855844E-6</v>
      </c>
      <c r="Z15" s="93">
        <v>780.90376489300002</v>
      </c>
      <c r="AA15" s="77">
        <v>1.5438232684649814E-2</v>
      </c>
      <c r="AB15" s="77">
        <v>32041.814705940342</v>
      </c>
      <c r="AC15" s="77">
        <v>0.63345704465456265</v>
      </c>
      <c r="AD15" s="93"/>
      <c r="AE15" s="93"/>
      <c r="AF15" s="90">
        <v>99687.342818953213</v>
      </c>
      <c r="AG15" s="91">
        <v>1.9707888005435967</v>
      </c>
      <c r="AH15" s="93">
        <v>144054.46342816669</v>
      </c>
      <c r="AI15" s="77">
        <v>2.8479134377987547</v>
      </c>
      <c r="AJ15" s="77"/>
      <c r="AK15" s="77"/>
      <c r="AL15" s="150"/>
      <c r="AM15" s="150"/>
      <c r="AN15" s="77"/>
      <c r="AO15" s="89"/>
      <c r="AP15" s="94">
        <v>144054.46342816669</v>
      </c>
      <c r="AQ15" s="95">
        <v>2.8479134377987547</v>
      </c>
      <c r="AR15" s="93"/>
      <c r="AS15" s="89"/>
      <c r="AT15" s="90">
        <v>144054.46342816669</v>
      </c>
      <c r="AU15" s="91">
        <v>2.8479134377987547</v>
      </c>
      <c r="AV15" s="96">
        <v>436965.73519670655</v>
      </c>
      <c r="AW15" s="97">
        <v>8.6386812286788857</v>
      </c>
      <c r="AX15" s="98"/>
      <c r="AY15" s="77"/>
      <c r="AZ15" s="77"/>
      <c r="BA15" s="89"/>
      <c r="BB15" s="99">
        <v>193223.9289495867</v>
      </c>
      <c r="BC15" s="100">
        <v>3.8199789903365367</v>
      </c>
    </row>
    <row r="16" spans="1:55" customFormat="1" x14ac:dyDescent="0.2">
      <c r="A16" s="104" t="s">
        <v>49</v>
      </c>
      <c r="B16" s="88" t="s">
        <v>51</v>
      </c>
      <c r="C16" s="105">
        <v>1843124.8334789637</v>
      </c>
      <c r="D16" s="93">
        <v>4732.521512436072</v>
      </c>
      <c r="E16" s="77">
        <v>0.25676619545640156</v>
      </c>
      <c r="F16" s="77">
        <v>231132.09950553891</v>
      </c>
      <c r="G16" s="77">
        <v>12.540230336393918</v>
      </c>
      <c r="H16" s="77"/>
      <c r="I16" s="77"/>
      <c r="J16" s="77"/>
      <c r="K16" s="89"/>
      <c r="L16" s="77"/>
      <c r="M16" s="77"/>
      <c r="N16" s="77"/>
      <c r="O16" s="89"/>
      <c r="P16" s="90">
        <v>235864.62101797498</v>
      </c>
      <c r="Q16" s="91">
        <v>12.796996531850322</v>
      </c>
      <c r="R16" s="92"/>
      <c r="S16" s="92"/>
      <c r="T16" s="77"/>
      <c r="U16" s="77"/>
      <c r="V16" s="77"/>
      <c r="W16" s="77"/>
      <c r="X16" s="77"/>
      <c r="Y16" s="77"/>
      <c r="Z16" s="93"/>
      <c r="AA16" s="77"/>
      <c r="AB16" s="77"/>
      <c r="AC16" s="77"/>
      <c r="AD16" s="93"/>
      <c r="AE16" s="93"/>
      <c r="AF16" s="90">
        <v>0</v>
      </c>
      <c r="AG16" s="91">
        <v>0</v>
      </c>
      <c r="AH16" s="93"/>
      <c r="AI16" s="77"/>
      <c r="AJ16" s="77"/>
      <c r="AK16" s="77"/>
      <c r="AL16" s="150"/>
      <c r="AM16" s="150"/>
      <c r="AN16" s="77"/>
      <c r="AO16" s="89"/>
      <c r="AP16" s="94">
        <v>0</v>
      </c>
      <c r="AQ16" s="95">
        <v>0</v>
      </c>
      <c r="AR16" s="93"/>
      <c r="AS16" s="89"/>
      <c r="AT16" s="90">
        <v>0</v>
      </c>
      <c r="AU16" s="91">
        <v>0</v>
      </c>
      <c r="AV16" s="96">
        <v>235864.62101797498</v>
      </c>
      <c r="AW16" s="97">
        <v>12.796996531850322</v>
      </c>
      <c r="AX16" s="98"/>
      <c r="AY16" s="77"/>
      <c r="AZ16" s="77"/>
      <c r="BA16" s="89"/>
      <c r="BB16" s="99">
        <v>235864.62101797498</v>
      </c>
      <c r="BC16" s="100">
        <v>12.796996531850322</v>
      </c>
    </row>
    <row r="17" spans="1:55" customFormat="1" x14ac:dyDescent="0.2">
      <c r="A17" s="104" t="s">
        <v>49</v>
      </c>
      <c r="B17" s="88" t="s">
        <v>52</v>
      </c>
      <c r="C17" s="105">
        <v>6010835.1916711116</v>
      </c>
      <c r="D17" s="93">
        <v>94314.559319204491</v>
      </c>
      <c r="E17" s="77">
        <v>1.5690757825117392</v>
      </c>
      <c r="F17" s="77">
        <v>702785.71023044549</v>
      </c>
      <c r="G17" s="77">
        <v>11.691981027931984</v>
      </c>
      <c r="H17" s="77">
        <v>178401.48107016561</v>
      </c>
      <c r="I17" s="77">
        <v>2.9679982129166822</v>
      </c>
      <c r="J17" s="77"/>
      <c r="K17" s="89"/>
      <c r="L17" s="77"/>
      <c r="M17" s="77"/>
      <c r="N17" s="77"/>
      <c r="O17" s="89"/>
      <c r="P17" s="90">
        <v>975501.75061981555</v>
      </c>
      <c r="Q17" s="91">
        <v>16.229055023360406</v>
      </c>
      <c r="R17" s="92"/>
      <c r="S17" s="92"/>
      <c r="T17" s="77"/>
      <c r="U17" s="77"/>
      <c r="V17" s="77">
        <v>1458.0984691425999</v>
      </c>
      <c r="W17" s="77">
        <v>2.4257834770831977E-2</v>
      </c>
      <c r="X17" s="77"/>
      <c r="Y17" s="77"/>
      <c r="Z17" s="93"/>
      <c r="AA17" s="77"/>
      <c r="AB17" s="77"/>
      <c r="AC17" s="77"/>
      <c r="AD17" s="93"/>
      <c r="AE17" s="93"/>
      <c r="AF17" s="90">
        <v>1458.0984691425999</v>
      </c>
      <c r="AG17" s="91">
        <v>2.4257834770831977E-2</v>
      </c>
      <c r="AH17" s="93">
        <v>466759.42106622772</v>
      </c>
      <c r="AI17" s="77">
        <v>7.7653005977104632</v>
      </c>
      <c r="AJ17" s="77"/>
      <c r="AK17" s="77"/>
      <c r="AL17" s="150"/>
      <c r="AM17" s="150"/>
      <c r="AN17" s="77"/>
      <c r="AO17" s="89"/>
      <c r="AP17" s="94">
        <v>466759.42106622772</v>
      </c>
      <c r="AQ17" s="95">
        <v>7.7653005977104632</v>
      </c>
      <c r="AR17" s="93"/>
      <c r="AS17" s="89"/>
      <c r="AT17" s="90">
        <v>466759.42106622772</v>
      </c>
      <c r="AU17" s="91">
        <v>7.7653005977104632</v>
      </c>
      <c r="AV17" s="96">
        <v>1443719.2701551861</v>
      </c>
      <c r="AW17" s="97">
        <v>24.018613455841702</v>
      </c>
      <c r="AX17" s="98">
        <v>20.633467377500001</v>
      </c>
      <c r="AY17" s="77">
        <v>3.4327122137853115E-4</v>
      </c>
      <c r="AZ17" s="77"/>
      <c r="BA17" s="89"/>
      <c r="BB17" s="99">
        <v>975522.38408719306</v>
      </c>
      <c r="BC17" s="100">
        <v>16.229398294581785</v>
      </c>
    </row>
    <row r="18" spans="1:55" customFormat="1" x14ac:dyDescent="0.2">
      <c r="A18" s="104" t="s">
        <v>53</v>
      </c>
      <c r="B18" s="88" t="s">
        <v>54</v>
      </c>
      <c r="C18" s="105">
        <v>3432084.3452598914</v>
      </c>
      <c r="D18" s="93">
        <v>3844.5005895769</v>
      </c>
      <c r="E18" s="77">
        <v>0.11201649501669747</v>
      </c>
      <c r="F18" s="77"/>
      <c r="G18" s="77"/>
      <c r="H18" s="77">
        <v>53904.465538299999</v>
      </c>
      <c r="I18" s="77">
        <v>1.5706043358971744</v>
      </c>
      <c r="J18" s="77"/>
      <c r="K18" s="89"/>
      <c r="L18" s="77"/>
      <c r="M18" s="77"/>
      <c r="N18" s="77"/>
      <c r="O18" s="89"/>
      <c r="P18" s="90">
        <v>57748.966127876898</v>
      </c>
      <c r="Q18" s="91">
        <v>1.6826208309138717</v>
      </c>
      <c r="R18" s="92"/>
      <c r="S18" s="92"/>
      <c r="T18" s="77"/>
      <c r="U18" s="77"/>
      <c r="V18" s="77">
        <v>59.406759362700001</v>
      </c>
      <c r="W18" s="77">
        <v>1.7309236425016087E-3</v>
      </c>
      <c r="X18" s="77">
        <v>0.280933265115</v>
      </c>
      <c r="Y18" s="77">
        <v>8.1855000301202271E-6</v>
      </c>
      <c r="Z18" s="93"/>
      <c r="AA18" s="77"/>
      <c r="AB18" s="77"/>
      <c r="AC18" s="77"/>
      <c r="AD18" s="93"/>
      <c r="AE18" s="93"/>
      <c r="AF18" s="90">
        <v>59.687692627815004</v>
      </c>
      <c r="AG18" s="91">
        <v>1.7391091425317292E-3</v>
      </c>
      <c r="AH18" s="93">
        <v>242.31645233199998</v>
      </c>
      <c r="AI18" s="77">
        <v>7.0603291747962796E-3</v>
      </c>
      <c r="AJ18" s="77"/>
      <c r="AK18" s="77"/>
      <c r="AL18" s="150"/>
      <c r="AM18" s="150"/>
      <c r="AN18" s="77"/>
      <c r="AO18" s="89"/>
      <c r="AP18" s="94">
        <v>242.31645233199998</v>
      </c>
      <c r="AQ18" s="95">
        <v>7.0603291747962796E-3</v>
      </c>
      <c r="AR18" s="93">
        <v>0.32726913249900003</v>
      </c>
      <c r="AS18" s="89">
        <v>9.5355795364119436E-6</v>
      </c>
      <c r="AT18" s="90">
        <v>242.64372146449898</v>
      </c>
      <c r="AU18" s="91">
        <v>7.0698647543326904E-3</v>
      </c>
      <c r="AV18" s="96">
        <v>58051.297541969216</v>
      </c>
      <c r="AW18" s="97">
        <v>1.6914298048107363</v>
      </c>
      <c r="AX18" s="98"/>
      <c r="AY18" s="77"/>
      <c r="AZ18" s="77"/>
      <c r="BA18" s="89"/>
      <c r="BB18" s="99">
        <v>57748.966127876898</v>
      </c>
      <c r="BC18" s="100">
        <v>1.6826208309138717</v>
      </c>
    </row>
    <row r="19" spans="1:55" customFormat="1" x14ac:dyDescent="0.2">
      <c r="A19" s="104" t="s">
        <v>53</v>
      </c>
      <c r="B19" s="88" t="s">
        <v>55</v>
      </c>
      <c r="C19" s="105">
        <v>4928785.0345188538</v>
      </c>
      <c r="D19" s="93"/>
      <c r="E19" s="77"/>
      <c r="F19" s="77">
        <v>28307.693844540023</v>
      </c>
      <c r="G19" s="77">
        <v>0.57433411370726195</v>
      </c>
      <c r="H19" s="77">
        <v>0.91675008108300005</v>
      </c>
      <c r="I19" s="77">
        <v>1.8599920156032792E-5</v>
      </c>
      <c r="J19" s="77"/>
      <c r="K19" s="89"/>
      <c r="L19" s="77">
        <v>29229.981114669234</v>
      </c>
      <c r="M19" s="77">
        <v>0.59304637775752889</v>
      </c>
      <c r="N19" s="77"/>
      <c r="O19" s="89"/>
      <c r="P19" s="90">
        <v>57538.591709290311</v>
      </c>
      <c r="Q19" s="91">
        <v>1.1673990913849464</v>
      </c>
      <c r="R19" s="92"/>
      <c r="S19" s="92"/>
      <c r="T19" s="77">
        <v>5294.8540381134617</v>
      </c>
      <c r="U19" s="77">
        <v>0.10742716513361479</v>
      </c>
      <c r="V19" s="77">
        <v>2235.3599058142963</v>
      </c>
      <c r="W19" s="77">
        <v>4.5353162902396923E-2</v>
      </c>
      <c r="X19" s="77"/>
      <c r="Y19" s="77"/>
      <c r="Z19" s="93"/>
      <c r="AA19" s="77"/>
      <c r="AB19" s="77"/>
      <c r="AC19" s="77"/>
      <c r="AD19" s="93"/>
      <c r="AE19" s="93"/>
      <c r="AF19" s="90">
        <v>7530.2139439277589</v>
      </c>
      <c r="AG19" s="91">
        <v>0.15278032803601174</v>
      </c>
      <c r="AH19" s="93">
        <v>14671.595257463621</v>
      </c>
      <c r="AI19" s="77">
        <v>0.29767164026653187</v>
      </c>
      <c r="AJ19" s="77"/>
      <c r="AK19" s="77"/>
      <c r="AL19" s="150"/>
      <c r="AM19" s="150"/>
      <c r="AN19" s="77"/>
      <c r="AO19" s="89"/>
      <c r="AP19" s="94">
        <v>14671.595257463621</v>
      </c>
      <c r="AQ19" s="95">
        <v>0.29767164026653187</v>
      </c>
      <c r="AR19" s="93"/>
      <c r="AS19" s="89"/>
      <c r="AT19" s="90">
        <v>14671.595257463621</v>
      </c>
      <c r="AU19" s="91">
        <v>0.29767164026653187</v>
      </c>
      <c r="AV19" s="96">
        <v>79740.400910681652</v>
      </c>
      <c r="AW19" s="97">
        <v>1.6178510596874891</v>
      </c>
      <c r="AX19" s="98"/>
      <c r="AY19" s="77"/>
      <c r="AZ19" s="77"/>
      <c r="BA19" s="89"/>
      <c r="BB19" s="99">
        <v>57538.591709290311</v>
      </c>
      <c r="BC19" s="100">
        <v>1.1673990913849464</v>
      </c>
    </row>
    <row r="20" spans="1:55" customFormat="1" x14ac:dyDescent="0.2">
      <c r="A20" s="104" t="s">
        <v>56</v>
      </c>
      <c r="B20" s="88" t="s">
        <v>57</v>
      </c>
      <c r="C20" s="105">
        <v>1577937.9821663022</v>
      </c>
      <c r="D20" s="93">
        <v>408188.62355252879</v>
      </c>
      <c r="E20" s="77">
        <v>25.868483309599995</v>
      </c>
      <c r="F20" s="77">
        <v>27940.750292088323</v>
      </c>
      <c r="G20" s="77">
        <v>1.7707128295200381</v>
      </c>
      <c r="H20" s="77">
        <v>16.406084535400002</v>
      </c>
      <c r="I20" s="77">
        <v>1.0397166885403567E-3</v>
      </c>
      <c r="J20" s="77"/>
      <c r="K20" s="89"/>
      <c r="L20" s="77">
        <v>2.4995669979499999E-3</v>
      </c>
      <c r="M20" s="77">
        <v>1.5840717608675732E-7</v>
      </c>
      <c r="N20" s="77"/>
      <c r="O20" s="89"/>
      <c r="P20" s="90">
        <v>436145.78242871969</v>
      </c>
      <c r="Q20" s="91">
        <v>27.640236014215759</v>
      </c>
      <c r="R20" s="92"/>
      <c r="S20" s="92"/>
      <c r="T20" s="77"/>
      <c r="U20" s="77"/>
      <c r="V20" s="77"/>
      <c r="W20" s="77"/>
      <c r="X20" s="77">
        <v>0.8101878936039999</v>
      </c>
      <c r="Y20" s="77">
        <v>5.1344723478404269E-5</v>
      </c>
      <c r="Z20" s="93"/>
      <c r="AA20" s="77"/>
      <c r="AB20" s="77"/>
      <c r="AC20" s="77"/>
      <c r="AD20" s="93"/>
      <c r="AE20" s="93"/>
      <c r="AF20" s="90">
        <v>0.8101878936039999</v>
      </c>
      <c r="AG20" s="91">
        <v>5.1344723478404269E-5</v>
      </c>
      <c r="AH20" s="93"/>
      <c r="AI20" s="77"/>
      <c r="AJ20" s="77">
        <v>5382.6489985409107</v>
      </c>
      <c r="AK20" s="77">
        <v>0.34111917321054902</v>
      </c>
      <c r="AL20" s="150"/>
      <c r="AM20" s="150"/>
      <c r="AN20" s="77"/>
      <c r="AO20" s="89"/>
      <c r="AP20" s="94">
        <v>5382.6489985409107</v>
      </c>
      <c r="AQ20" s="95">
        <v>0.34111917321054902</v>
      </c>
      <c r="AR20" s="93"/>
      <c r="AS20" s="89"/>
      <c r="AT20" s="90">
        <v>5382.6489985409107</v>
      </c>
      <c r="AU20" s="91">
        <v>0.34111917321054902</v>
      </c>
      <c r="AV20" s="96">
        <v>441529.2416151542</v>
      </c>
      <c r="AW20" s="97">
        <v>27.981406532149787</v>
      </c>
      <c r="AX20" s="98">
        <v>3830.7337012497401</v>
      </c>
      <c r="AY20" s="77">
        <v>0.24276833085611163</v>
      </c>
      <c r="AZ20" s="77">
        <v>5077.8068828030391</v>
      </c>
      <c r="BA20" s="89">
        <v>0.32180015565832792</v>
      </c>
      <c r="BB20" s="99">
        <v>445054.32301277248</v>
      </c>
      <c r="BC20" s="100">
        <v>28.204804500730202</v>
      </c>
    </row>
    <row r="21" spans="1:55" customFormat="1" x14ac:dyDescent="0.2">
      <c r="A21" s="104" t="s">
        <v>56</v>
      </c>
      <c r="B21" s="88" t="s">
        <v>58</v>
      </c>
      <c r="C21" s="105">
        <v>1343389.8442824401</v>
      </c>
      <c r="D21" s="93">
        <v>197410.84724935555</v>
      </c>
      <c r="E21" s="77">
        <v>14.694978385429197</v>
      </c>
      <c r="F21" s="77">
        <v>201829.28547084756</v>
      </c>
      <c r="G21" s="77">
        <v>15.023880545907572</v>
      </c>
      <c r="H21" s="77">
        <v>654.10095611700001</v>
      </c>
      <c r="I21" s="77">
        <v>4.869033057685368E-2</v>
      </c>
      <c r="J21" s="77"/>
      <c r="K21" s="89"/>
      <c r="L21" s="77">
        <v>236.20619338858901</v>
      </c>
      <c r="M21" s="77">
        <v>1.7582847927122485E-2</v>
      </c>
      <c r="N21" s="77"/>
      <c r="O21" s="89"/>
      <c r="P21" s="90">
        <v>400130.43986970891</v>
      </c>
      <c r="Q21" s="91">
        <v>29.785132109840763</v>
      </c>
      <c r="R21" s="92"/>
      <c r="S21" s="92"/>
      <c r="T21" s="77"/>
      <c r="U21" s="77"/>
      <c r="V21" s="77">
        <v>4.0473623510299997E-2</v>
      </c>
      <c r="W21" s="77">
        <v>3.0127980855712529E-6</v>
      </c>
      <c r="X21" s="77">
        <v>3774.9344487885492</v>
      </c>
      <c r="Y21" s="77">
        <v>0.28100066893128084</v>
      </c>
      <c r="Z21" s="93"/>
      <c r="AA21" s="77"/>
      <c r="AB21" s="77"/>
      <c r="AC21" s="77"/>
      <c r="AD21" s="93"/>
      <c r="AE21" s="93"/>
      <c r="AF21" s="90">
        <v>3774.9749224120596</v>
      </c>
      <c r="AG21" s="91">
        <v>0.28100368172936641</v>
      </c>
      <c r="AH21" s="93"/>
      <c r="AI21" s="77"/>
      <c r="AJ21" s="77"/>
      <c r="AK21" s="77"/>
      <c r="AL21" s="150"/>
      <c r="AM21" s="150"/>
      <c r="AN21" s="77"/>
      <c r="AO21" s="89"/>
      <c r="AP21" s="94">
        <v>0</v>
      </c>
      <c r="AQ21" s="95">
        <v>0</v>
      </c>
      <c r="AR21" s="93">
        <v>90.6584385604</v>
      </c>
      <c r="AS21" s="89">
        <v>6.7484832452953678E-3</v>
      </c>
      <c r="AT21" s="90">
        <v>90.6584385604</v>
      </c>
      <c r="AU21" s="91">
        <v>6.7484832452953678E-3</v>
      </c>
      <c r="AV21" s="96">
        <v>403996.0732306813</v>
      </c>
      <c r="AW21" s="97">
        <v>30.072884274815419</v>
      </c>
      <c r="AX21" s="98">
        <v>66.87332187445999</v>
      </c>
      <c r="AY21" s="77">
        <v>4.9779535076193608E-3</v>
      </c>
      <c r="AZ21" s="77">
        <v>662.02702986174893</v>
      </c>
      <c r="BA21" s="89">
        <v>4.9280336060256939E-2</v>
      </c>
      <c r="BB21" s="99">
        <v>400859.34022144513</v>
      </c>
      <c r="BC21" s="100">
        <v>29.839390399408639</v>
      </c>
    </row>
    <row r="22" spans="1:55" customFormat="1" x14ac:dyDescent="0.2">
      <c r="A22" s="104" t="s">
        <v>59</v>
      </c>
      <c r="B22" s="88" t="s">
        <v>60</v>
      </c>
      <c r="C22" s="105">
        <v>3687028.9998230296</v>
      </c>
      <c r="D22" s="93"/>
      <c r="E22" s="77"/>
      <c r="F22" s="77">
        <v>105008.68307503</v>
      </c>
      <c r="G22" s="77">
        <v>2.8480568794026362</v>
      </c>
      <c r="H22" s="77"/>
      <c r="I22" s="77"/>
      <c r="J22" s="77"/>
      <c r="K22" s="89"/>
      <c r="L22" s="77"/>
      <c r="M22" s="77"/>
      <c r="N22" s="77"/>
      <c r="O22" s="89"/>
      <c r="P22" s="90">
        <v>105008.68307503</v>
      </c>
      <c r="Q22" s="91">
        <v>2.8480568794026362</v>
      </c>
      <c r="R22" s="92"/>
      <c r="S22" s="92"/>
      <c r="T22" s="77"/>
      <c r="U22" s="77"/>
      <c r="V22" s="77"/>
      <c r="W22" s="77"/>
      <c r="X22" s="77"/>
      <c r="Y22" s="77"/>
      <c r="Z22" s="93"/>
      <c r="AA22" s="77"/>
      <c r="AB22" s="77"/>
      <c r="AC22" s="77"/>
      <c r="AD22" s="93"/>
      <c r="AE22" s="93"/>
      <c r="AF22" s="90">
        <v>0</v>
      </c>
      <c r="AG22" s="91">
        <v>0</v>
      </c>
      <c r="AH22" s="93">
        <v>289035.56778799999</v>
      </c>
      <c r="AI22" s="77">
        <v>7.8392539847631557</v>
      </c>
      <c r="AJ22" s="77"/>
      <c r="AK22" s="77"/>
      <c r="AL22" s="150"/>
      <c r="AM22" s="150"/>
      <c r="AN22" s="77"/>
      <c r="AO22" s="89"/>
      <c r="AP22" s="94">
        <v>289035.56778799999</v>
      </c>
      <c r="AQ22" s="95">
        <v>7.8392539847631557</v>
      </c>
      <c r="AR22" s="93"/>
      <c r="AS22" s="89"/>
      <c r="AT22" s="90">
        <v>289035.56778799999</v>
      </c>
      <c r="AU22" s="91">
        <v>7.8392539847631557</v>
      </c>
      <c r="AV22" s="96">
        <v>394044.25086302997</v>
      </c>
      <c r="AW22" s="97">
        <v>10.687310864165791</v>
      </c>
      <c r="AX22" s="98"/>
      <c r="AY22" s="77"/>
      <c r="AZ22" s="77"/>
      <c r="BA22" s="89"/>
      <c r="BB22" s="99">
        <v>105008.68307503</v>
      </c>
      <c r="BC22" s="100">
        <v>2.8480568794026362</v>
      </c>
    </row>
    <row r="23" spans="1:55" customFormat="1" x14ac:dyDescent="0.2">
      <c r="A23" s="104" t="s">
        <v>59</v>
      </c>
      <c r="B23" s="88" t="s">
        <v>61</v>
      </c>
      <c r="C23" s="105">
        <v>9669561.209491631</v>
      </c>
      <c r="D23" s="93">
        <v>244398.736650145</v>
      </c>
      <c r="E23" s="77">
        <v>2.5275059680085943</v>
      </c>
      <c r="F23" s="77"/>
      <c r="G23" s="77"/>
      <c r="H23" s="77"/>
      <c r="I23" s="77"/>
      <c r="J23" s="77"/>
      <c r="K23" s="89"/>
      <c r="L23" s="77"/>
      <c r="M23" s="77"/>
      <c r="N23" s="77"/>
      <c r="O23" s="89"/>
      <c r="P23" s="90">
        <v>244398.736650145</v>
      </c>
      <c r="Q23" s="91">
        <v>2.5275059680085943</v>
      </c>
      <c r="R23" s="92"/>
      <c r="S23" s="92"/>
      <c r="T23" s="77"/>
      <c r="U23" s="77"/>
      <c r="V23" s="77"/>
      <c r="W23" s="77"/>
      <c r="X23" s="77"/>
      <c r="Y23" s="77"/>
      <c r="Z23" s="93"/>
      <c r="AA23" s="77"/>
      <c r="AB23" s="77"/>
      <c r="AC23" s="77"/>
      <c r="AD23" s="93"/>
      <c r="AE23" s="93"/>
      <c r="AF23" s="90">
        <v>0</v>
      </c>
      <c r="AG23" s="91">
        <v>0</v>
      </c>
      <c r="AH23" s="93">
        <v>749059.40491255373</v>
      </c>
      <c r="AI23" s="77">
        <v>7.7465707976208664</v>
      </c>
      <c r="AJ23" s="77"/>
      <c r="AK23" s="77"/>
      <c r="AL23" s="150"/>
      <c r="AM23" s="150"/>
      <c r="AN23" s="77"/>
      <c r="AO23" s="89"/>
      <c r="AP23" s="94">
        <v>749059.40491255373</v>
      </c>
      <c r="AQ23" s="95">
        <v>7.7465707976208664</v>
      </c>
      <c r="AR23" s="93"/>
      <c r="AS23" s="89"/>
      <c r="AT23" s="90">
        <v>749059.40491255373</v>
      </c>
      <c r="AU23" s="91">
        <v>7.7465707976208664</v>
      </c>
      <c r="AV23" s="96">
        <v>993458.14156269876</v>
      </c>
      <c r="AW23" s="97">
        <v>10.274076765629461</v>
      </c>
      <c r="AX23" s="98"/>
      <c r="AY23" s="77"/>
      <c r="AZ23" s="77"/>
      <c r="BA23" s="89"/>
      <c r="BB23" s="99">
        <v>244398.736650145</v>
      </c>
      <c r="BC23" s="100">
        <v>2.5275059680085943</v>
      </c>
    </row>
    <row r="24" spans="1:55" customFormat="1" x14ac:dyDescent="0.2">
      <c r="A24" s="104" t="s">
        <v>59</v>
      </c>
      <c r="B24" s="88" t="s">
        <v>62</v>
      </c>
      <c r="C24" s="105">
        <v>4718656.3045360865</v>
      </c>
      <c r="D24" s="93"/>
      <c r="E24" s="77"/>
      <c r="F24" s="77"/>
      <c r="G24" s="77"/>
      <c r="H24" s="77"/>
      <c r="I24" s="77"/>
      <c r="J24" s="77"/>
      <c r="K24" s="89"/>
      <c r="L24" s="77"/>
      <c r="M24" s="77"/>
      <c r="N24" s="77"/>
      <c r="O24" s="89"/>
      <c r="P24" s="90">
        <v>0</v>
      </c>
      <c r="Q24" s="91">
        <v>0</v>
      </c>
      <c r="R24" s="92"/>
      <c r="S24" s="92"/>
      <c r="T24" s="77"/>
      <c r="U24" s="77"/>
      <c r="V24" s="77"/>
      <c r="W24" s="77"/>
      <c r="X24" s="77"/>
      <c r="Y24" s="77"/>
      <c r="Z24" s="93"/>
      <c r="AA24" s="77"/>
      <c r="AB24" s="77"/>
      <c r="AC24" s="77"/>
      <c r="AD24" s="93"/>
      <c r="AE24" s="93"/>
      <c r="AF24" s="90">
        <v>0</v>
      </c>
      <c r="AG24" s="91">
        <v>0</v>
      </c>
      <c r="AH24" s="93">
        <v>468161.18331072002</v>
      </c>
      <c r="AI24" s="77">
        <v>9.9214936010633465</v>
      </c>
      <c r="AJ24" s="77"/>
      <c r="AK24" s="77"/>
      <c r="AL24" s="150"/>
      <c r="AM24" s="150"/>
      <c r="AN24" s="77"/>
      <c r="AO24" s="89"/>
      <c r="AP24" s="94">
        <v>468161.18331072002</v>
      </c>
      <c r="AQ24" s="95">
        <v>9.9214936010633465</v>
      </c>
      <c r="AR24" s="93"/>
      <c r="AS24" s="89"/>
      <c r="AT24" s="90">
        <v>468161.18331072002</v>
      </c>
      <c r="AU24" s="91">
        <v>9.9214936010633465</v>
      </c>
      <c r="AV24" s="96">
        <v>468161.18331072002</v>
      </c>
      <c r="AW24" s="97">
        <v>9.9214936010633465</v>
      </c>
      <c r="AX24" s="98"/>
      <c r="AY24" s="77"/>
      <c r="AZ24" s="77"/>
      <c r="BA24" s="89"/>
      <c r="BB24" s="99">
        <v>0</v>
      </c>
      <c r="BC24" s="100">
        <v>0</v>
      </c>
    </row>
    <row r="25" spans="1:55" customFormat="1" x14ac:dyDescent="0.2">
      <c r="A25" s="104" t="s">
        <v>63</v>
      </c>
      <c r="B25" s="88" t="s">
        <v>64</v>
      </c>
      <c r="C25" s="105">
        <v>1969997.3029657863</v>
      </c>
      <c r="D25" s="93">
        <v>183126.36598084136</v>
      </c>
      <c r="E25" s="77">
        <v>9.295767344714065</v>
      </c>
      <c r="F25" s="77">
        <v>90876.704931183325</v>
      </c>
      <c r="G25" s="77">
        <v>4.6130370226583821</v>
      </c>
      <c r="H25" s="77">
        <v>874.31040917480004</v>
      </c>
      <c r="I25" s="77">
        <v>4.4381299804753312E-2</v>
      </c>
      <c r="J25" s="77"/>
      <c r="K25" s="89"/>
      <c r="L25" s="77"/>
      <c r="M25" s="77"/>
      <c r="N25" s="77"/>
      <c r="O25" s="89"/>
      <c r="P25" s="90">
        <v>274877.38132119965</v>
      </c>
      <c r="Q25" s="91">
        <v>13.953185667177207</v>
      </c>
      <c r="R25" s="92"/>
      <c r="S25" s="92"/>
      <c r="T25" s="77"/>
      <c r="U25" s="77"/>
      <c r="V25" s="77">
        <v>32.505490803710003</v>
      </c>
      <c r="W25" s="77">
        <v>1.6500271728683955E-3</v>
      </c>
      <c r="X25" s="77"/>
      <c r="Y25" s="77"/>
      <c r="Z25" s="93"/>
      <c r="AA25" s="77"/>
      <c r="AB25" s="77"/>
      <c r="AC25" s="77"/>
      <c r="AD25" s="93"/>
      <c r="AE25" s="93"/>
      <c r="AF25" s="90">
        <v>32.505490803710003</v>
      </c>
      <c r="AG25" s="91">
        <v>1.6500271728683955E-3</v>
      </c>
      <c r="AH25" s="93">
        <v>81728.503534607691</v>
      </c>
      <c r="AI25" s="77">
        <v>4.1486606814926743</v>
      </c>
      <c r="AJ25" s="77">
        <v>672.17080578599996</v>
      </c>
      <c r="AK25" s="77">
        <v>3.4120392183992439E-2</v>
      </c>
      <c r="AL25" s="150"/>
      <c r="AM25" s="150"/>
      <c r="AN25" s="77"/>
      <c r="AO25" s="89"/>
      <c r="AP25" s="94">
        <v>82400.674340393685</v>
      </c>
      <c r="AQ25" s="95">
        <v>4.182781073676666</v>
      </c>
      <c r="AR25" s="93"/>
      <c r="AS25" s="89"/>
      <c r="AT25" s="90">
        <v>82400.674340393685</v>
      </c>
      <c r="AU25" s="91">
        <v>4.182781073676666</v>
      </c>
      <c r="AV25" s="96">
        <v>357310.56115239707</v>
      </c>
      <c r="AW25" s="97">
        <v>18.137616768026742</v>
      </c>
      <c r="AX25" s="98">
        <v>613.73860982538713</v>
      </c>
      <c r="AY25" s="77">
        <v>3.1154286805439659E-2</v>
      </c>
      <c r="AZ25" s="77">
        <v>22.461063702499999</v>
      </c>
      <c r="BA25" s="89">
        <v>1.1401570788287566E-3</v>
      </c>
      <c r="BB25" s="99">
        <v>275513.58099472756</v>
      </c>
      <c r="BC25" s="100">
        <v>13.985480111061477</v>
      </c>
    </row>
    <row r="26" spans="1:55" customFormat="1" x14ac:dyDescent="0.2">
      <c r="A26" s="104" t="s">
        <v>63</v>
      </c>
      <c r="B26" s="88" t="s">
        <v>65</v>
      </c>
      <c r="C26" s="105">
        <v>1172152.1525994963</v>
      </c>
      <c r="D26" s="93">
        <v>78378.457502914389</v>
      </c>
      <c r="E26" s="77">
        <v>6.6867136087318961</v>
      </c>
      <c r="F26" s="77">
        <v>127711.74906839234</v>
      </c>
      <c r="G26" s="77">
        <v>10.895492431180067</v>
      </c>
      <c r="H26" s="77">
        <v>2368.1288349568404</v>
      </c>
      <c r="I26" s="77">
        <v>0.20203254583502764</v>
      </c>
      <c r="J26" s="77"/>
      <c r="K26" s="89"/>
      <c r="L26" s="77">
        <v>1384.5555198100001</v>
      </c>
      <c r="M26" s="77">
        <v>0.11812080170133667</v>
      </c>
      <c r="N26" s="77"/>
      <c r="O26" s="89"/>
      <c r="P26" s="90">
        <v>209842.89092607354</v>
      </c>
      <c r="Q26" s="91">
        <v>17.902359387448325</v>
      </c>
      <c r="R26" s="92">
        <v>40.5045292585</v>
      </c>
      <c r="S26" s="92">
        <v>3.4555692423268261E-3</v>
      </c>
      <c r="T26" s="77"/>
      <c r="U26" s="77"/>
      <c r="V26" s="77">
        <v>540.94082224160002</v>
      </c>
      <c r="W26" s="77">
        <v>4.6149369008276687E-2</v>
      </c>
      <c r="X26" s="77">
        <v>38.246582215700002</v>
      </c>
      <c r="Y26" s="77">
        <v>3.2629366529660919E-3</v>
      </c>
      <c r="Z26" s="93"/>
      <c r="AA26" s="77"/>
      <c r="AB26" s="77"/>
      <c r="AC26" s="77"/>
      <c r="AD26" s="93"/>
      <c r="AE26" s="93"/>
      <c r="AF26" s="90">
        <v>619.69193371580002</v>
      </c>
      <c r="AG26" s="91">
        <v>5.286787490356961E-2</v>
      </c>
      <c r="AH26" s="93"/>
      <c r="AI26" s="77"/>
      <c r="AJ26" s="77">
        <v>1243.4216273290999</v>
      </c>
      <c r="AK26" s="77">
        <v>0.10608022384905819</v>
      </c>
      <c r="AL26" s="150"/>
      <c r="AM26" s="150"/>
      <c r="AN26" s="77"/>
      <c r="AO26" s="89"/>
      <c r="AP26" s="94">
        <v>1243.4216273290999</v>
      </c>
      <c r="AQ26" s="95">
        <v>0.10608022384905819</v>
      </c>
      <c r="AR26" s="93">
        <v>1547.07494361</v>
      </c>
      <c r="AS26" s="89">
        <v>0.13198584673321059</v>
      </c>
      <c r="AT26" s="90">
        <v>2790.4965709390999</v>
      </c>
      <c r="AU26" s="91">
        <v>0.23806607058226878</v>
      </c>
      <c r="AV26" s="96">
        <v>213253.07943072839</v>
      </c>
      <c r="AW26" s="97">
        <v>18.193293332934161</v>
      </c>
      <c r="AX26" s="98">
        <v>840.4617196336601</v>
      </c>
      <c r="AY26" s="77">
        <v>7.1702442193170721E-2</v>
      </c>
      <c r="AZ26" s="77">
        <v>317.05513792705</v>
      </c>
      <c r="BA26" s="89">
        <v>2.704897459121778E-2</v>
      </c>
      <c r="BB26" s="99">
        <v>211000.4077836342</v>
      </c>
      <c r="BC26" s="100">
        <v>18.001110804232709</v>
      </c>
    </row>
    <row r="27" spans="1:55" customFormat="1" x14ac:dyDescent="0.2">
      <c r="A27" s="104" t="s">
        <v>66</v>
      </c>
      <c r="B27" s="88" t="s">
        <v>67</v>
      </c>
      <c r="C27" s="105">
        <v>2914114.0086700004</v>
      </c>
      <c r="D27" s="93"/>
      <c r="E27" s="77"/>
      <c r="F27" s="77"/>
      <c r="G27" s="77"/>
      <c r="H27" s="77"/>
      <c r="I27" s="77"/>
      <c r="J27" s="77"/>
      <c r="K27" s="89"/>
      <c r="L27" s="77"/>
      <c r="M27" s="77"/>
      <c r="N27" s="77"/>
      <c r="O27" s="89"/>
      <c r="P27" s="90">
        <v>0</v>
      </c>
      <c r="Q27" s="91">
        <v>0</v>
      </c>
      <c r="R27" s="92"/>
      <c r="S27" s="92"/>
      <c r="T27" s="77"/>
      <c r="U27" s="77"/>
      <c r="V27" s="77"/>
      <c r="W27" s="77"/>
      <c r="X27" s="77"/>
      <c r="Y27" s="77"/>
      <c r="Z27" s="93"/>
      <c r="AA27" s="77"/>
      <c r="AB27" s="77"/>
      <c r="AC27" s="77"/>
      <c r="AD27" s="93"/>
      <c r="AE27" s="93"/>
      <c r="AF27" s="90">
        <v>0</v>
      </c>
      <c r="AG27" s="91">
        <v>0</v>
      </c>
      <c r="AH27" s="93"/>
      <c r="AI27" s="77"/>
      <c r="AJ27" s="77"/>
      <c r="AK27" s="77"/>
      <c r="AL27" s="150"/>
      <c r="AM27" s="150"/>
      <c r="AN27" s="77"/>
      <c r="AO27" s="89"/>
      <c r="AP27" s="94">
        <v>0</v>
      </c>
      <c r="AQ27" s="95">
        <v>0</v>
      </c>
      <c r="AR27" s="93"/>
      <c r="AS27" s="89"/>
      <c r="AT27" s="90">
        <v>0</v>
      </c>
      <c r="AU27" s="91">
        <v>0</v>
      </c>
      <c r="AV27" s="96">
        <v>0</v>
      </c>
      <c r="AW27" s="97">
        <v>0</v>
      </c>
      <c r="AX27" s="98"/>
      <c r="AY27" s="77"/>
      <c r="AZ27" s="77"/>
      <c r="BA27" s="89"/>
      <c r="BB27" s="99">
        <v>0</v>
      </c>
      <c r="BC27" s="100">
        <v>0</v>
      </c>
    </row>
    <row r="28" spans="1:55" customFormat="1" x14ac:dyDescent="0.2">
      <c r="A28" s="104" t="s">
        <v>66</v>
      </c>
      <c r="B28" s="88" t="s">
        <v>68</v>
      </c>
      <c r="C28" s="105">
        <v>12714851.541317746</v>
      </c>
      <c r="D28" s="93"/>
      <c r="E28" s="77"/>
      <c r="F28" s="77">
        <v>1845737.388237837</v>
      </c>
      <c r="G28" s="77">
        <v>14.516389611313919</v>
      </c>
      <c r="H28" s="77"/>
      <c r="I28" s="77"/>
      <c r="J28" s="77"/>
      <c r="K28" s="89"/>
      <c r="L28" s="77"/>
      <c r="M28" s="77"/>
      <c r="N28" s="77"/>
      <c r="O28" s="89"/>
      <c r="P28" s="90">
        <v>1845737.388237837</v>
      </c>
      <c r="Q28" s="91">
        <v>14.516389611313919</v>
      </c>
      <c r="R28" s="92"/>
      <c r="S28" s="92"/>
      <c r="T28" s="77"/>
      <c r="U28" s="77"/>
      <c r="V28" s="77"/>
      <c r="W28" s="77"/>
      <c r="X28" s="77"/>
      <c r="Y28" s="77"/>
      <c r="Z28" s="93"/>
      <c r="AA28" s="77"/>
      <c r="AB28" s="77"/>
      <c r="AC28" s="77"/>
      <c r="AD28" s="93"/>
      <c r="AE28" s="93"/>
      <c r="AF28" s="90">
        <v>0</v>
      </c>
      <c r="AG28" s="91">
        <v>0</v>
      </c>
      <c r="AH28" s="93"/>
      <c r="AI28" s="77"/>
      <c r="AJ28" s="77"/>
      <c r="AK28" s="77"/>
      <c r="AL28" s="150"/>
      <c r="AM28" s="150"/>
      <c r="AN28" s="77"/>
      <c r="AO28" s="89"/>
      <c r="AP28" s="94">
        <v>0</v>
      </c>
      <c r="AQ28" s="95">
        <v>0</v>
      </c>
      <c r="AR28" s="93"/>
      <c r="AS28" s="89"/>
      <c r="AT28" s="90">
        <v>0</v>
      </c>
      <c r="AU28" s="91">
        <v>0</v>
      </c>
      <c r="AV28" s="96">
        <v>1845737.388237837</v>
      </c>
      <c r="AW28" s="97">
        <v>14.516389611313919</v>
      </c>
      <c r="AX28" s="98"/>
      <c r="AY28" s="77"/>
      <c r="AZ28" s="77"/>
      <c r="BA28" s="89"/>
      <c r="BB28" s="99">
        <v>1845737.388237837</v>
      </c>
      <c r="BC28" s="100">
        <v>14.516389611313919</v>
      </c>
    </row>
    <row r="29" spans="1:55" customFormat="1" x14ac:dyDescent="0.2">
      <c r="A29" s="104" t="s">
        <v>69</v>
      </c>
      <c r="B29" s="88" t="s">
        <v>70</v>
      </c>
      <c r="C29" s="105">
        <v>17223803.355269074</v>
      </c>
      <c r="D29" s="93">
        <v>769691.05777399999</v>
      </c>
      <c r="E29" s="77">
        <v>4.4687636168264628</v>
      </c>
      <c r="F29" s="77"/>
      <c r="G29" s="77"/>
      <c r="H29" s="77"/>
      <c r="I29" s="77"/>
      <c r="J29" s="77"/>
      <c r="K29" s="89"/>
      <c r="L29" s="77"/>
      <c r="M29" s="77"/>
      <c r="N29" s="77"/>
      <c r="O29" s="89"/>
      <c r="P29" s="90">
        <v>769691.05777399999</v>
      </c>
      <c r="Q29" s="91">
        <v>4.4687636168264628</v>
      </c>
      <c r="R29" s="92"/>
      <c r="S29" s="92"/>
      <c r="T29" s="77"/>
      <c r="U29" s="77"/>
      <c r="V29" s="77"/>
      <c r="W29" s="77"/>
      <c r="X29" s="77"/>
      <c r="Y29" s="77"/>
      <c r="Z29" s="93"/>
      <c r="AA29" s="77"/>
      <c r="AB29" s="77"/>
      <c r="AC29" s="77"/>
      <c r="AD29" s="93"/>
      <c r="AE29" s="93"/>
      <c r="AF29" s="90">
        <v>0</v>
      </c>
      <c r="AG29" s="91">
        <v>0</v>
      </c>
      <c r="AH29" s="93"/>
      <c r="AI29" s="77"/>
      <c r="AJ29" s="77"/>
      <c r="AK29" s="77"/>
      <c r="AL29" s="150"/>
      <c r="AM29" s="150"/>
      <c r="AN29" s="77"/>
      <c r="AO29" s="89"/>
      <c r="AP29" s="94">
        <v>0</v>
      </c>
      <c r="AQ29" s="95">
        <v>0</v>
      </c>
      <c r="AR29" s="93"/>
      <c r="AS29" s="89"/>
      <c r="AT29" s="90">
        <v>0</v>
      </c>
      <c r="AU29" s="91">
        <v>0</v>
      </c>
      <c r="AV29" s="96">
        <v>769691.05777399999</v>
      </c>
      <c r="AW29" s="97">
        <v>4.4687636168264628</v>
      </c>
      <c r="AX29" s="98"/>
      <c r="AY29" s="77"/>
      <c r="AZ29" s="77"/>
      <c r="BA29" s="89"/>
      <c r="BB29" s="99">
        <v>769691.05777399999</v>
      </c>
      <c r="BC29" s="100">
        <v>4.4687636168264628</v>
      </c>
    </row>
    <row r="30" spans="1:55" customFormat="1" x14ac:dyDescent="0.2">
      <c r="A30" s="104" t="s">
        <v>69</v>
      </c>
      <c r="B30" s="88" t="s">
        <v>71</v>
      </c>
      <c r="C30" s="105">
        <v>12315745.871794846</v>
      </c>
      <c r="D30" s="93"/>
      <c r="E30" s="77"/>
      <c r="F30" s="77">
        <v>17733.407004839999</v>
      </c>
      <c r="G30" s="77">
        <v>0.14398971194633464</v>
      </c>
      <c r="H30" s="77"/>
      <c r="I30" s="77"/>
      <c r="J30" s="77"/>
      <c r="K30" s="89"/>
      <c r="L30" s="77"/>
      <c r="M30" s="77"/>
      <c r="N30" s="77"/>
      <c r="O30" s="89"/>
      <c r="P30" s="90">
        <v>17733.407004839999</v>
      </c>
      <c r="Q30" s="91">
        <v>0.14398971194633464</v>
      </c>
      <c r="R30" s="92"/>
      <c r="S30" s="92"/>
      <c r="T30" s="77"/>
      <c r="U30" s="77"/>
      <c r="V30" s="77"/>
      <c r="W30" s="77"/>
      <c r="X30" s="77"/>
      <c r="Y30" s="77"/>
      <c r="Z30" s="93"/>
      <c r="AA30" s="77"/>
      <c r="AB30" s="77"/>
      <c r="AC30" s="77"/>
      <c r="AD30" s="93"/>
      <c r="AE30" s="93"/>
      <c r="AF30" s="90">
        <v>0</v>
      </c>
      <c r="AG30" s="91">
        <v>0</v>
      </c>
      <c r="AH30" s="93">
        <v>81424.19196977852</v>
      </c>
      <c r="AI30" s="77">
        <v>0.66113894211030921</v>
      </c>
      <c r="AJ30" s="77"/>
      <c r="AK30" s="77"/>
      <c r="AL30" s="150"/>
      <c r="AM30" s="150"/>
      <c r="AN30" s="77"/>
      <c r="AO30" s="89"/>
      <c r="AP30" s="94">
        <v>81424.19196977852</v>
      </c>
      <c r="AQ30" s="95">
        <v>0.66113894211030921</v>
      </c>
      <c r="AR30" s="93"/>
      <c r="AS30" s="89"/>
      <c r="AT30" s="90">
        <v>81424.19196977852</v>
      </c>
      <c r="AU30" s="91">
        <v>0.66113894211030921</v>
      </c>
      <c r="AV30" s="96">
        <v>99157.598974618522</v>
      </c>
      <c r="AW30" s="97">
        <v>0.8051286540566438</v>
      </c>
      <c r="AX30" s="98"/>
      <c r="AY30" s="77"/>
      <c r="AZ30" s="77"/>
      <c r="BA30" s="89"/>
      <c r="BB30" s="99">
        <v>17733.407004839999</v>
      </c>
      <c r="BC30" s="100">
        <v>0.14398971194633464</v>
      </c>
    </row>
    <row r="31" spans="1:55" customFormat="1" x14ac:dyDescent="0.2">
      <c r="A31" s="104" t="s">
        <v>72</v>
      </c>
      <c r="B31" s="88" t="s">
        <v>73</v>
      </c>
      <c r="C31" s="105">
        <v>12590860.666652091</v>
      </c>
      <c r="D31" s="93"/>
      <c r="E31" s="77"/>
      <c r="F31" s="77">
        <v>1139703.90037586</v>
      </c>
      <c r="G31" s="77">
        <v>9.0518347438666975</v>
      </c>
      <c r="H31" s="77"/>
      <c r="I31" s="77"/>
      <c r="J31" s="77"/>
      <c r="K31" s="89"/>
      <c r="L31" s="77"/>
      <c r="M31" s="77"/>
      <c r="N31" s="77"/>
      <c r="O31" s="89"/>
      <c r="P31" s="90">
        <v>1139703.90037586</v>
      </c>
      <c r="Q31" s="91">
        <v>9.0518347438666975</v>
      </c>
      <c r="R31" s="92"/>
      <c r="S31" s="92"/>
      <c r="T31" s="77"/>
      <c r="U31" s="77"/>
      <c r="V31" s="77"/>
      <c r="W31" s="77"/>
      <c r="X31" s="77"/>
      <c r="Y31" s="77"/>
      <c r="Z31" s="93"/>
      <c r="AA31" s="77"/>
      <c r="AB31" s="77"/>
      <c r="AC31" s="77"/>
      <c r="AD31" s="93"/>
      <c r="AE31" s="93"/>
      <c r="AF31" s="90">
        <v>0</v>
      </c>
      <c r="AG31" s="91">
        <v>0</v>
      </c>
      <c r="AH31" s="93"/>
      <c r="AI31" s="77"/>
      <c r="AJ31" s="77"/>
      <c r="AK31" s="77"/>
      <c r="AL31" s="150"/>
      <c r="AM31" s="150"/>
      <c r="AN31" s="77"/>
      <c r="AO31" s="89"/>
      <c r="AP31" s="94">
        <v>0</v>
      </c>
      <c r="AQ31" s="95">
        <v>0</v>
      </c>
      <c r="AR31" s="93"/>
      <c r="AS31" s="89"/>
      <c r="AT31" s="90">
        <v>0</v>
      </c>
      <c r="AU31" s="91">
        <v>0</v>
      </c>
      <c r="AV31" s="96">
        <v>1139703.90037586</v>
      </c>
      <c r="AW31" s="97">
        <v>9.0518347438666975</v>
      </c>
      <c r="AX31" s="98"/>
      <c r="AY31" s="77"/>
      <c r="AZ31" s="77"/>
      <c r="BA31" s="89"/>
      <c r="BB31" s="99">
        <v>1139703.90037586</v>
      </c>
      <c r="BC31" s="100">
        <v>9.0518347438666975</v>
      </c>
    </row>
    <row r="32" spans="1:55" customFormat="1" x14ac:dyDescent="0.2">
      <c r="A32" s="104" t="s">
        <v>72</v>
      </c>
      <c r="B32" s="88" t="s">
        <v>74</v>
      </c>
      <c r="C32" s="105">
        <v>577727.09494500002</v>
      </c>
      <c r="D32" s="93"/>
      <c r="E32" s="77"/>
      <c r="F32" s="77"/>
      <c r="G32" s="77"/>
      <c r="H32" s="77"/>
      <c r="I32" s="77"/>
      <c r="J32" s="77"/>
      <c r="K32" s="89"/>
      <c r="L32" s="77"/>
      <c r="M32" s="77"/>
      <c r="N32" s="77"/>
      <c r="O32" s="89"/>
      <c r="P32" s="90">
        <v>0</v>
      </c>
      <c r="Q32" s="91">
        <v>0</v>
      </c>
      <c r="R32" s="92"/>
      <c r="S32" s="92"/>
      <c r="T32" s="77"/>
      <c r="U32" s="77"/>
      <c r="V32" s="77"/>
      <c r="W32" s="77"/>
      <c r="X32" s="77"/>
      <c r="Y32" s="77"/>
      <c r="Z32" s="93"/>
      <c r="AA32" s="77"/>
      <c r="AB32" s="77"/>
      <c r="AC32" s="77"/>
      <c r="AD32" s="93"/>
      <c r="AE32" s="93"/>
      <c r="AF32" s="90">
        <v>0</v>
      </c>
      <c r="AG32" s="91">
        <v>0</v>
      </c>
      <c r="AH32" s="93"/>
      <c r="AI32" s="77"/>
      <c r="AJ32" s="77"/>
      <c r="AK32" s="77"/>
      <c r="AL32" s="150"/>
      <c r="AM32" s="150"/>
      <c r="AN32" s="77"/>
      <c r="AO32" s="89"/>
      <c r="AP32" s="94">
        <v>0</v>
      </c>
      <c r="AQ32" s="95">
        <v>0</v>
      </c>
      <c r="AR32" s="93"/>
      <c r="AS32" s="89"/>
      <c r="AT32" s="90">
        <v>0</v>
      </c>
      <c r="AU32" s="91">
        <v>0</v>
      </c>
      <c r="AV32" s="96">
        <v>0</v>
      </c>
      <c r="AW32" s="97">
        <v>0</v>
      </c>
      <c r="AX32" s="98"/>
      <c r="AY32" s="77"/>
      <c r="AZ32" s="77"/>
      <c r="BA32" s="89"/>
      <c r="BB32" s="99">
        <v>0</v>
      </c>
      <c r="BC32" s="100">
        <v>0</v>
      </c>
    </row>
    <row r="33" spans="1:55" customFormat="1" x14ac:dyDescent="0.2">
      <c r="A33" s="104" t="s">
        <v>72</v>
      </c>
      <c r="B33" s="88" t="s">
        <v>75</v>
      </c>
      <c r="C33" s="105">
        <v>3883772.4196083997</v>
      </c>
      <c r="D33" s="93"/>
      <c r="E33" s="77"/>
      <c r="F33" s="77">
        <v>372467.16833800002</v>
      </c>
      <c r="G33" s="77">
        <v>9.5903448527902118</v>
      </c>
      <c r="H33" s="77"/>
      <c r="I33" s="77"/>
      <c r="J33" s="77"/>
      <c r="K33" s="89"/>
      <c r="L33" s="77"/>
      <c r="M33" s="77"/>
      <c r="N33" s="77"/>
      <c r="O33" s="89"/>
      <c r="P33" s="90">
        <v>372467.16833800002</v>
      </c>
      <c r="Q33" s="91">
        <v>9.5903448527902118</v>
      </c>
      <c r="R33" s="92"/>
      <c r="S33" s="92"/>
      <c r="T33" s="77"/>
      <c r="U33" s="77"/>
      <c r="V33" s="77"/>
      <c r="W33" s="77"/>
      <c r="X33" s="77"/>
      <c r="Y33" s="77"/>
      <c r="Z33" s="93"/>
      <c r="AA33" s="77"/>
      <c r="AB33" s="77"/>
      <c r="AC33" s="77"/>
      <c r="AD33" s="93"/>
      <c r="AE33" s="93"/>
      <c r="AF33" s="90">
        <v>0</v>
      </c>
      <c r="AG33" s="91">
        <v>0</v>
      </c>
      <c r="AH33" s="93"/>
      <c r="AI33" s="77"/>
      <c r="AJ33" s="77"/>
      <c r="AK33" s="77"/>
      <c r="AL33" s="150"/>
      <c r="AM33" s="150"/>
      <c r="AN33" s="77"/>
      <c r="AO33" s="89"/>
      <c r="AP33" s="94">
        <v>0</v>
      </c>
      <c r="AQ33" s="95">
        <v>0</v>
      </c>
      <c r="AR33" s="93"/>
      <c r="AS33" s="89"/>
      <c r="AT33" s="90">
        <v>0</v>
      </c>
      <c r="AU33" s="91">
        <v>0</v>
      </c>
      <c r="AV33" s="96">
        <v>372467.16833800002</v>
      </c>
      <c r="AW33" s="97">
        <v>9.5903448527902118</v>
      </c>
      <c r="AX33" s="98"/>
      <c r="AY33" s="77"/>
      <c r="AZ33" s="77"/>
      <c r="BA33" s="89"/>
      <c r="BB33" s="99">
        <v>372467.16833800002</v>
      </c>
      <c r="BC33" s="100">
        <v>9.5903448527902118</v>
      </c>
    </row>
    <row r="34" spans="1:55" customFormat="1" x14ac:dyDescent="0.2">
      <c r="A34" s="104" t="s">
        <v>72</v>
      </c>
      <c r="B34" s="88" t="s">
        <v>76</v>
      </c>
      <c r="C34" s="105">
        <v>4741861.4502299</v>
      </c>
      <c r="D34" s="93"/>
      <c r="E34" s="77"/>
      <c r="F34" s="77">
        <v>332470.03965389996</v>
      </c>
      <c r="G34" s="77">
        <v>7.0113824105464069</v>
      </c>
      <c r="H34" s="77"/>
      <c r="I34" s="77"/>
      <c r="J34" s="77"/>
      <c r="K34" s="89"/>
      <c r="L34" s="77"/>
      <c r="M34" s="77"/>
      <c r="N34" s="77"/>
      <c r="O34" s="89"/>
      <c r="P34" s="90">
        <v>332470.03965389996</v>
      </c>
      <c r="Q34" s="91">
        <v>7.0113824105464069</v>
      </c>
      <c r="R34" s="92"/>
      <c r="S34" s="92"/>
      <c r="T34" s="77"/>
      <c r="U34" s="77"/>
      <c r="V34" s="77"/>
      <c r="W34" s="77"/>
      <c r="X34" s="77"/>
      <c r="Y34" s="77"/>
      <c r="Z34" s="93"/>
      <c r="AA34" s="77"/>
      <c r="AB34" s="77"/>
      <c r="AC34" s="77"/>
      <c r="AD34" s="93"/>
      <c r="AE34" s="93"/>
      <c r="AF34" s="90">
        <v>0</v>
      </c>
      <c r="AG34" s="91">
        <v>0</v>
      </c>
      <c r="AH34" s="93"/>
      <c r="AI34" s="77"/>
      <c r="AJ34" s="77"/>
      <c r="AK34" s="77"/>
      <c r="AL34" s="150"/>
      <c r="AM34" s="150"/>
      <c r="AN34" s="77"/>
      <c r="AO34" s="89"/>
      <c r="AP34" s="94">
        <v>0</v>
      </c>
      <c r="AQ34" s="95">
        <v>0</v>
      </c>
      <c r="AR34" s="93"/>
      <c r="AS34" s="89"/>
      <c r="AT34" s="90">
        <v>0</v>
      </c>
      <c r="AU34" s="91">
        <v>0</v>
      </c>
      <c r="AV34" s="96">
        <v>332470.03965389996</v>
      </c>
      <c r="AW34" s="97">
        <v>7.0113824105464069</v>
      </c>
      <c r="AX34" s="98"/>
      <c r="AY34" s="77"/>
      <c r="AZ34" s="77"/>
      <c r="BA34" s="89"/>
      <c r="BB34" s="99">
        <v>332470.03965389996</v>
      </c>
      <c r="BC34" s="100">
        <v>7.0113824105464069</v>
      </c>
    </row>
    <row r="35" spans="1:55" customFormat="1" x14ac:dyDescent="0.2">
      <c r="A35" s="104" t="s">
        <v>77</v>
      </c>
      <c r="B35" s="88" t="s">
        <v>77</v>
      </c>
      <c r="C35" s="105">
        <v>1043042.9577311666</v>
      </c>
      <c r="D35" s="93">
        <v>3525.94849006</v>
      </c>
      <c r="E35" s="77">
        <v>0.33804441743508484</v>
      </c>
      <c r="F35" s="77">
        <v>111101.569069</v>
      </c>
      <c r="G35" s="77">
        <v>10.651677214778269</v>
      </c>
      <c r="H35" s="77"/>
      <c r="I35" s="77"/>
      <c r="J35" s="77"/>
      <c r="K35" s="89"/>
      <c r="L35" s="77"/>
      <c r="M35" s="77"/>
      <c r="N35" s="77"/>
      <c r="O35" s="89"/>
      <c r="P35" s="90">
        <v>114627.51755906001</v>
      </c>
      <c r="Q35" s="91">
        <v>10.989721632213355</v>
      </c>
      <c r="R35" s="92"/>
      <c r="S35" s="92"/>
      <c r="T35" s="77"/>
      <c r="U35" s="77"/>
      <c r="V35" s="77"/>
      <c r="W35" s="77"/>
      <c r="X35" s="77"/>
      <c r="Y35" s="77"/>
      <c r="Z35" s="93"/>
      <c r="AA35" s="77"/>
      <c r="AB35" s="77"/>
      <c r="AC35" s="77"/>
      <c r="AD35" s="93"/>
      <c r="AE35" s="93"/>
      <c r="AF35" s="90">
        <v>0</v>
      </c>
      <c r="AG35" s="91">
        <v>0</v>
      </c>
      <c r="AH35" s="93">
        <v>100.25548731549999</v>
      </c>
      <c r="AI35" s="77">
        <v>9.6118272571991022E-3</v>
      </c>
      <c r="AJ35" s="77"/>
      <c r="AK35" s="77"/>
      <c r="AL35" s="150"/>
      <c r="AM35" s="150"/>
      <c r="AN35" s="77"/>
      <c r="AO35" s="89"/>
      <c r="AP35" s="94">
        <v>100.25548731549999</v>
      </c>
      <c r="AQ35" s="95">
        <v>9.6118272571991022E-3</v>
      </c>
      <c r="AR35" s="93"/>
      <c r="AS35" s="89"/>
      <c r="AT35" s="90">
        <v>100.25548731549999</v>
      </c>
      <c r="AU35" s="91">
        <v>9.6118272571991022E-3</v>
      </c>
      <c r="AV35" s="96">
        <v>114727.77304637553</v>
      </c>
      <c r="AW35" s="97">
        <v>10.999333459470554</v>
      </c>
      <c r="AX35" s="98"/>
      <c r="AY35" s="77"/>
      <c r="AZ35" s="77"/>
      <c r="BA35" s="89"/>
      <c r="BB35" s="99">
        <v>114627.51755906001</v>
      </c>
      <c r="BC35" s="100">
        <v>10.989721632213355</v>
      </c>
    </row>
    <row r="36" spans="1:55" customFormat="1" x14ac:dyDescent="0.2">
      <c r="A36" s="104" t="s">
        <v>78</v>
      </c>
      <c r="B36" s="88" t="s">
        <v>79</v>
      </c>
      <c r="C36" s="105">
        <v>15.6530325894039</v>
      </c>
      <c r="D36" s="93"/>
      <c r="E36" s="77"/>
      <c r="F36" s="77">
        <v>7.37042934754</v>
      </c>
      <c r="G36" s="77">
        <v>47.086271017727952</v>
      </c>
      <c r="H36" s="77"/>
      <c r="I36" s="77"/>
      <c r="J36" s="77"/>
      <c r="K36" s="89"/>
      <c r="L36" s="77"/>
      <c r="M36" s="77"/>
      <c r="N36" s="77"/>
      <c r="O36" s="89"/>
      <c r="P36" s="90">
        <v>7.37042934754</v>
      </c>
      <c r="Q36" s="91">
        <v>47.086271017727952</v>
      </c>
      <c r="R36" s="92"/>
      <c r="S36" s="92"/>
      <c r="T36" s="77"/>
      <c r="U36" s="77"/>
      <c r="V36" s="77">
        <v>4.9836402153899999E-2</v>
      </c>
      <c r="W36" s="77">
        <v>0.318381769598027</v>
      </c>
      <c r="X36" s="77"/>
      <c r="Y36" s="77"/>
      <c r="Z36" s="93"/>
      <c r="AA36" s="77"/>
      <c r="AB36" s="77"/>
      <c r="AC36" s="77"/>
      <c r="AD36" s="93"/>
      <c r="AE36" s="93"/>
      <c r="AF36" s="90">
        <v>4.9836402153899999E-2</v>
      </c>
      <c r="AG36" s="91">
        <v>0.318381769598027</v>
      </c>
      <c r="AH36" s="93"/>
      <c r="AI36" s="77"/>
      <c r="AJ36" s="77"/>
      <c r="AK36" s="77"/>
      <c r="AL36" s="150"/>
      <c r="AM36" s="150"/>
      <c r="AN36" s="77"/>
      <c r="AO36" s="89"/>
      <c r="AP36" s="94">
        <v>0</v>
      </c>
      <c r="AQ36" s="95">
        <v>0</v>
      </c>
      <c r="AR36" s="93"/>
      <c r="AS36" s="89"/>
      <c r="AT36" s="90">
        <v>0</v>
      </c>
      <c r="AU36" s="91">
        <v>0</v>
      </c>
      <c r="AV36" s="96">
        <v>7.4202657496939004</v>
      </c>
      <c r="AW36" s="97">
        <v>47.404652787325986</v>
      </c>
      <c r="AX36" s="98"/>
      <c r="AY36" s="77"/>
      <c r="AZ36" s="77"/>
      <c r="BA36" s="89"/>
      <c r="BB36" s="99">
        <v>7.37042934754</v>
      </c>
      <c r="BC36" s="100">
        <v>47.086271017727952</v>
      </c>
    </row>
    <row r="37" spans="1:55" customFormat="1" x14ac:dyDescent="0.2">
      <c r="A37" s="104" t="s">
        <v>80</v>
      </c>
      <c r="B37" s="88" t="s">
        <v>81</v>
      </c>
      <c r="C37" s="105">
        <v>1898783.5318600291</v>
      </c>
      <c r="D37" s="93">
        <v>94037.381264845768</v>
      </c>
      <c r="E37" s="77">
        <v>4.9525066805655147</v>
      </c>
      <c r="F37" s="77">
        <v>18561.923073713173</v>
      </c>
      <c r="G37" s="77">
        <v>0.97756920482294807</v>
      </c>
      <c r="H37" s="77">
        <v>21013.656112535813</v>
      </c>
      <c r="I37" s="77">
        <v>1.1066904552279873</v>
      </c>
      <c r="J37" s="77"/>
      <c r="K37" s="89"/>
      <c r="L37" s="77">
        <v>57614.317504849132</v>
      </c>
      <c r="M37" s="77">
        <v>3.034275183986388</v>
      </c>
      <c r="N37" s="77"/>
      <c r="O37" s="89"/>
      <c r="P37" s="90">
        <v>191227.27795594395</v>
      </c>
      <c r="Q37" s="91">
        <v>10.071041524602842</v>
      </c>
      <c r="R37" s="92"/>
      <c r="S37" s="92"/>
      <c r="T37" s="77"/>
      <c r="U37" s="77"/>
      <c r="V37" s="77">
        <v>966.17080030046202</v>
      </c>
      <c r="W37" s="77">
        <v>5.0883672840474389E-2</v>
      </c>
      <c r="X37" s="77">
        <v>5497.5025918370884</v>
      </c>
      <c r="Y37" s="77">
        <v>0.28952761068302457</v>
      </c>
      <c r="Z37" s="93">
        <v>566810.96298575855</v>
      </c>
      <c r="AA37" s="77">
        <v>29.851268113249134</v>
      </c>
      <c r="AB37" s="77">
        <v>38425.063227788793</v>
      </c>
      <c r="AC37" s="77">
        <v>2.0236673945738297</v>
      </c>
      <c r="AD37" s="93">
        <v>45.383504874413994</v>
      </c>
      <c r="AE37" s="93">
        <v>2.3901357955193963E-3</v>
      </c>
      <c r="AF37" s="90">
        <v>611745.08311055822</v>
      </c>
      <c r="AG37" s="91">
        <v>32.217736927141921</v>
      </c>
      <c r="AH37" s="93"/>
      <c r="AI37" s="77"/>
      <c r="AJ37" s="77">
        <v>4277.0400412335548</v>
      </c>
      <c r="AK37" s="77">
        <v>0.22525158710660448</v>
      </c>
      <c r="AL37" s="150">
        <v>3491.1834584810558</v>
      </c>
      <c r="AM37" s="150">
        <v>0.18386421621537488</v>
      </c>
      <c r="AN37" s="77"/>
      <c r="AO37" s="89"/>
      <c r="AP37" s="94">
        <v>7768.2234997146197</v>
      </c>
      <c r="AQ37" s="95">
        <v>0.40911580332197983</v>
      </c>
      <c r="AR37" s="93">
        <v>1878.2073001695512</v>
      </c>
      <c r="AS37" s="89">
        <v>9.8916346632187097E-2</v>
      </c>
      <c r="AT37" s="90">
        <v>9646.4307998841632</v>
      </c>
      <c r="AU37" s="91">
        <v>0.50803214995416657</v>
      </c>
      <c r="AV37" s="96">
        <v>812618.79186638573</v>
      </c>
      <c r="AW37" s="97">
        <v>42.796810601698901</v>
      </c>
      <c r="AX37" s="98">
        <v>1435.0368635843333</v>
      </c>
      <c r="AY37" s="77">
        <v>7.5576643651347961E-2</v>
      </c>
      <c r="AZ37" s="77">
        <v>612.07941208791283</v>
      </c>
      <c r="BA37" s="89">
        <v>3.2235344462268743E-2</v>
      </c>
      <c r="BB37" s="99">
        <v>193274.39423161617</v>
      </c>
      <c r="BC37" s="100">
        <v>10.178853512716458</v>
      </c>
    </row>
    <row r="38" spans="1:55" customFormat="1" x14ac:dyDescent="0.2">
      <c r="A38" s="104" t="s">
        <v>80</v>
      </c>
      <c r="B38" s="88" t="s">
        <v>82</v>
      </c>
      <c r="C38" s="105">
        <v>2610291.2987090377</v>
      </c>
      <c r="D38" s="93">
        <v>327099.22655868751</v>
      </c>
      <c r="E38" s="77">
        <v>12.531138831917335</v>
      </c>
      <c r="F38" s="77">
        <v>102183.5859827308</v>
      </c>
      <c r="G38" s="77">
        <v>3.9146430144891249</v>
      </c>
      <c r="H38" s="77">
        <v>12850.256402578689</v>
      </c>
      <c r="I38" s="77">
        <v>0.4922920445290529</v>
      </c>
      <c r="J38" s="77"/>
      <c r="K38" s="89"/>
      <c r="L38" s="77">
        <v>720.34632808030005</v>
      </c>
      <c r="M38" s="77">
        <v>2.7596396173735827E-2</v>
      </c>
      <c r="N38" s="77"/>
      <c r="O38" s="89"/>
      <c r="P38" s="90">
        <v>442853.4152720772</v>
      </c>
      <c r="Q38" s="91">
        <v>16.965670287109244</v>
      </c>
      <c r="R38" s="92"/>
      <c r="S38" s="92"/>
      <c r="T38" s="77"/>
      <c r="U38" s="77"/>
      <c r="V38" s="77">
        <v>1530.0360070203635</v>
      </c>
      <c r="W38" s="77">
        <v>5.8615527231656785E-2</v>
      </c>
      <c r="X38" s="77">
        <v>250.50983944996</v>
      </c>
      <c r="Y38" s="77">
        <v>9.5970070303591695E-3</v>
      </c>
      <c r="Z38" s="93">
        <v>479376.14772457595</v>
      </c>
      <c r="AA38" s="77">
        <v>18.364852534338187</v>
      </c>
      <c r="AB38" s="77">
        <v>24826.553199771606</v>
      </c>
      <c r="AC38" s="77">
        <v>0.95110278351117294</v>
      </c>
      <c r="AD38" s="93"/>
      <c r="AE38" s="93"/>
      <c r="AF38" s="90">
        <v>505983.24677081814</v>
      </c>
      <c r="AG38" s="91">
        <v>19.384167852111389</v>
      </c>
      <c r="AH38" s="93"/>
      <c r="AI38" s="77"/>
      <c r="AJ38" s="77">
        <v>2179.4266336060559</v>
      </c>
      <c r="AK38" s="77">
        <v>8.3493617539311685E-2</v>
      </c>
      <c r="AL38" s="150"/>
      <c r="AM38" s="150"/>
      <c r="AN38" s="77"/>
      <c r="AO38" s="89"/>
      <c r="AP38" s="94">
        <v>2179.4266336060559</v>
      </c>
      <c r="AQ38" s="95">
        <v>8.3493617539311685E-2</v>
      </c>
      <c r="AR38" s="93">
        <v>15991.726195664554</v>
      </c>
      <c r="AS38" s="89">
        <v>0.61264143981070329</v>
      </c>
      <c r="AT38" s="90">
        <v>18171.152829270595</v>
      </c>
      <c r="AU38" s="91">
        <v>0.69613505735001435</v>
      </c>
      <c r="AV38" s="96">
        <v>967007.81487216626</v>
      </c>
      <c r="AW38" s="97">
        <v>37.045973196570657</v>
      </c>
      <c r="AX38" s="98">
        <v>1599.0244435263821</v>
      </c>
      <c r="AY38" s="77">
        <v>6.1258467371714642E-2</v>
      </c>
      <c r="AZ38" s="77">
        <v>2296.0781539128398</v>
      </c>
      <c r="BA38" s="89">
        <v>8.7962525678586256E-2</v>
      </c>
      <c r="BB38" s="99">
        <v>446748.51786951645</v>
      </c>
      <c r="BC38" s="100">
        <v>17.114891280159544</v>
      </c>
    </row>
    <row r="39" spans="1:55" customFormat="1" x14ac:dyDescent="0.2">
      <c r="A39" s="104" t="s">
        <v>83</v>
      </c>
      <c r="B39" s="88" t="s">
        <v>84</v>
      </c>
      <c r="C39" s="105">
        <v>991277.04939889</v>
      </c>
      <c r="D39" s="93">
        <v>370285.52452088997</v>
      </c>
      <c r="E39" s="77">
        <v>37.354392976759719</v>
      </c>
      <c r="F39" s="77"/>
      <c r="G39" s="77"/>
      <c r="H39" s="77"/>
      <c r="I39" s="77"/>
      <c r="J39" s="77"/>
      <c r="K39" s="89"/>
      <c r="L39" s="77"/>
      <c r="M39" s="77"/>
      <c r="N39" s="77"/>
      <c r="O39" s="89"/>
      <c r="P39" s="90">
        <v>370285.52452088997</v>
      </c>
      <c r="Q39" s="91">
        <v>37.354392976759719</v>
      </c>
      <c r="R39" s="92"/>
      <c r="S39" s="92"/>
      <c r="T39" s="77"/>
      <c r="U39" s="77"/>
      <c r="V39" s="77"/>
      <c r="W39" s="77"/>
      <c r="X39" s="77"/>
      <c r="Y39" s="77"/>
      <c r="Z39" s="93"/>
      <c r="AA39" s="77"/>
      <c r="AB39" s="77"/>
      <c r="AC39" s="77"/>
      <c r="AD39" s="93"/>
      <c r="AE39" s="93"/>
      <c r="AF39" s="90">
        <v>0</v>
      </c>
      <c r="AG39" s="91">
        <v>0</v>
      </c>
      <c r="AH39" s="93"/>
      <c r="AI39" s="77"/>
      <c r="AJ39" s="77"/>
      <c r="AK39" s="77"/>
      <c r="AL39" s="150"/>
      <c r="AM39" s="150"/>
      <c r="AN39" s="77"/>
      <c r="AO39" s="89"/>
      <c r="AP39" s="94">
        <v>0</v>
      </c>
      <c r="AQ39" s="95">
        <v>0</v>
      </c>
      <c r="AR39" s="93"/>
      <c r="AS39" s="89"/>
      <c r="AT39" s="90">
        <v>0</v>
      </c>
      <c r="AU39" s="91">
        <v>0</v>
      </c>
      <c r="AV39" s="96">
        <v>370285.52452088997</v>
      </c>
      <c r="AW39" s="97">
        <v>37.354392976759719</v>
      </c>
      <c r="AX39" s="98"/>
      <c r="AY39" s="77"/>
      <c r="AZ39" s="77"/>
      <c r="BA39" s="89"/>
      <c r="BB39" s="99">
        <v>370285.52452088997</v>
      </c>
      <c r="BC39" s="100">
        <v>37.354392976759719</v>
      </c>
    </row>
    <row r="40" spans="1:55" customFormat="1" x14ac:dyDescent="0.2">
      <c r="A40" s="104" t="s">
        <v>83</v>
      </c>
      <c r="B40" s="88" t="s">
        <v>85</v>
      </c>
      <c r="C40" s="105">
        <v>10098623.12419535</v>
      </c>
      <c r="D40" s="93">
        <v>143752.593834</v>
      </c>
      <c r="E40" s="77">
        <v>1.423487064187813</v>
      </c>
      <c r="F40" s="77"/>
      <c r="G40" s="77"/>
      <c r="H40" s="77"/>
      <c r="I40" s="77"/>
      <c r="J40" s="77"/>
      <c r="K40" s="89"/>
      <c r="L40" s="77"/>
      <c r="M40" s="77"/>
      <c r="N40" s="77"/>
      <c r="O40" s="89"/>
      <c r="P40" s="90">
        <v>143752.593834</v>
      </c>
      <c r="Q40" s="91">
        <v>1.423487064187813</v>
      </c>
      <c r="R40" s="92"/>
      <c r="S40" s="92"/>
      <c r="T40" s="77"/>
      <c r="U40" s="77"/>
      <c r="V40" s="77"/>
      <c r="W40" s="77"/>
      <c r="X40" s="77"/>
      <c r="Y40" s="77"/>
      <c r="Z40" s="93"/>
      <c r="AA40" s="77"/>
      <c r="AB40" s="77"/>
      <c r="AC40" s="77"/>
      <c r="AD40" s="93"/>
      <c r="AE40" s="93"/>
      <c r="AF40" s="90">
        <v>0</v>
      </c>
      <c r="AG40" s="91">
        <v>0</v>
      </c>
      <c r="AH40" s="93"/>
      <c r="AI40" s="77"/>
      <c r="AJ40" s="77"/>
      <c r="AK40" s="77"/>
      <c r="AL40" s="150"/>
      <c r="AM40" s="150"/>
      <c r="AN40" s="77"/>
      <c r="AO40" s="89"/>
      <c r="AP40" s="94">
        <v>0</v>
      </c>
      <c r="AQ40" s="95">
        <v>0</v>
      </c>
      <c r="AR40" s="93"/>
      <c r="AS40" s="89"/>
      <c r="AT40" s="90">
        <v>0</v>
      </c>
      <c r="AU40" s="91">
        <v>0</v>
      </c>
      <c r="AV40" s="96">
        <v>143752.593834</v>
      </c>
      <c r="AW40" s="97">
        <v>1.423487064187813</v>
      </c>
      <c r="AX40" s="98"/>
      <c r="AY40" s="77"/>
      <c r="AZ40" s="77"/>
      <c r="BA40" s="89"/>
      <c r="BB40" s="99">
        <v>143752.593834</v>
      </c>
      <c r="BC40" s="100">
        <v>1.423487064187813</v>
      </c>
    </row>
    <row r="41" spans="1:55" customFormat="1" x14ac:dyDescent="0.2">
      <c r="A41" s="104" t="s">
        <v>86</v>
      </c>
      <c r="B41" s="88" t="s">
        <v>87</v>
      </c>
      <c r="C41" s="105">
        <v>3415839.3111470575</v>
      </c>
      <c r="D41" s="93">
        <v>156825.31721619389</v>
      </c>
      <c r="E41" s="77">
        <v>4.5911210373514635</v>
      </c>
      <c r="F41" s="77">
        <v>778069.65571407869</v>
      </c>
      <c r="G41" s="77">
        <v>22.778286237732846</v>
      </c>
      <c r="H41" s="77"/>
      <c r="I41" s="77"/>
      <c r="J41" s="77"/>
      <c r="K41" s="89"/>
      <c r="L41" s="77">
        <v>3.9997190015899999E-2</v>
      </c>
      <c r="M41" s="77">
        <v>1.1709330086276431E-6</v>
      </c>
      <c r="N41" s="77"/>
      <c r="O41" s="89"/>
      <c r="P41" s="90">
        <v>934895.01292746246</v>
      </c>
      <c r="Q41" s="91">
        <v>27.369408446017317</v>
      </c>
      <c r="R41" s="92"/>
      <c r="S41" s="92"/>
      <c r="T41" s="77"/>
      <c r="U41" s="77"/>
      <c r="V41" s="77"/>
      <c r="W41" s="77"/>
      <c r="X41" s="77"/>
      <c r="Y41" s="77"/>
      <c r="Z41" s="93"/>
      <c r="AA41" s="77"/>
      <c r="AB41" s="77"/>
      <c r="AC41" s="77"/>
      <c r="AD41" s="93"/>
      <c r="AE41" s="93"/>
      <c r="AF41" s="90">
        <v>0</v>
      </c>
      <c r="AG41" s="91">
        <v>0</v>
      </c>
      <c r="AH41" s="93">
        <v>99.943446763400004</v>
      </c>
      <c r="AI41" s="77">
        <v>2.9258825623690843E-3</v>
      </c>
      <c r="AJ41" s="77">
        <v>463.9948701193</v>
      </c>
      <c r="AK41" s="77">
        <v>1.358362697581017E-2</v>
      </c>
      <c r="AL41" s="150"/>
      <c r="AM41" s="150"/>
      <c r="AN41" s="77"/>
      <c r="AO41" s="89"/>
      <c r="AP41" s="94">
        <v>563.93831688270006</v>
      </c>
      <c r="AQ41" s="95">
        <v>1.6509509538179257E-2</v>
      </c>
      <c r="AR41" s="93"/>
      <c r="AS41" s="89"/>
      <c r="AT41" s="90">
        <v>563.93831688270006</v>
      </c>
      <c r="AU41" s="91">
        <v>1.6509509538179257E-2</v>
      </c>
      <c r="AV41" s="96">
        <v>935458.95124434517</v>
      </c>
      <c r="AW41" s="97">
        <v>27.385917955555495</v>
      </c>
      <c r="AX41" s="98">
        <v>126.588071032</v>
      </c>
      <c r="AY41" s="77">
        <v>3.7059141107399175E-3</v>
      </c>
      <c r="AZ41" s="77"/>
      <c r="BA41" s="89"/>
      <c r="BB41" s="99">
        <v>935021.60099849454</v>
      </c>
      <c r="BC41" s="100">
        <v>27.37311436012806</v>
      </c>
    </row>
    <row r="42" spans="1:55" customFormat="1" x14ac:dyDescent="0.2">
      <c r="A42" s="104" t="s">
        <v>86</v>
      </c>
      <c r="B42" s="88" t="s">
        <v>88</v>
      </c>
      <c r="C42" s="105">
        <v>3981719.4943340626</v>
      </c>
      <c r="D42" s="93">
        <v>68040.892675617695</v>
      </c>
      <c r="E42" s="77">
        <v>1.7088318946736212</v>
      </c>
      <c r="F42" s="77">
        <v>327809.35366041999</v>
      </c>
      <c r="G42" s="77">
        <v>8.2328590481295478</v>
      </c>
      <c r="H42" s="77">
        <v>1301.58324472</v>
      </c>
      <c r="I42" s="77">
        <v>3.2688973860969785E-2</v>
      </c>
      <c r="J42" s="77"/>
      <c r="K42" s="89"/>
      <c r="L42" s="77"/>
      <c r="M42" s="77"/>
      <c r="N42" s="77"/>
      <c r="O42" s="89"/>
      <c r="P42" s="90">
        <v>397151.82958075777</v>
      </c>
      <c r="Q42" s="91">
        <v>9.9743799166641409</v>
      </c>
      <c r="R42" s="92"/>
      <c r="S42" s="92"/>
      <c r="T42" s="77"/>
      <c r="U42" s="77"/>
      <c r="V42" s="77">
        <v>776.0998899806001</v>
      </c>
      <c r="W42" s="77">
        <v>1.9491576216882696E-2</v>
      </c>
      <c r="X42" s="77"/>
      <c r="Y42" s="77"/>
      <c r="Z42" s="93"/>
      <c r="AA42" s="77"/>
      <c r="AB42" s="77"/>
      <c r="AC42" s="77"/>
      <c r="AD42" s="93"/>
      <c r="AE42" s="93"/>
      <c r="AF42" s="90">
        <v>776.0998899806001</v>
      </c>
      <c r="AG42" s="91">
        <v>1.9491576216882696E-2</v>
      </c>
      <c r="AH42" s="93"/>
      <c r="AI42" s="77"/>
      <c r="AJ42" s="77">
        <v>1209.1085940485641</v>
      </c>
      <c r="AK42" s="77">
        <v>3.0366493565634412E-2</v>
      </c>
      <c r="AL42" s="150"/>
      <c r="AM42" s="150"/>
      <c r="AN42" s="77"/>
      <c r="AO42" s="89"/>
      <c r="AP42" s="94">
        <v>1209.1085940485641</v>
      </c>
      <c r="AQ42" s="95">
        <v>3.0366493565634412E-2</v>
      </c>
      <c r="AR42" s="93"/>
      <c r="AS42" s="89"/>
      <c r="AT42" s="90">
        <v>1209.1085940485641</v>
      </c>
      <c r="AU42" s="91">
        <v>3.0366493565634412E-2</v>
      </c>
      <c r="AV42" s="96">
        <v>399137.03806478693</v>
      </c>
      <c r="AW42" s="97">
        <v>10.024237986446659</v>
      </c>
      <c r="AX42" s="98">
        <v>1865.1936844136469</v>
      </c>
      <c r="AY42" s="77">
        <v>4.6843924768376941E-2</v>
      </c>
      <c r="AZ42" s="77">
        <v>1310.483945695024</v>
      </c>
      <c r="BA42" s="89">
        <v>3.2912512987412254E-2</v>
      </c>
      <c r="BB42" s="99">
        <v>400327.50721086643</v>
      </c>
      <c r="BC42" s="100">
        <v>10.054136354419931</v>
      </c>
    </row>
    <row r="43" spans="1:55" customFormat="1" x14ac:dyDescent="0.2">
      <c r="A43" s="104" t="s">
        <v>89</v>
      </c>
      <c r="B43" s="88" t="s">
        <v>90</v>
      </c>
      <c r="C43" s="105">
        <v>21135046.991219316</v>
      </c>
      <c r="D43" s="93">
        <v>60008.124310419604</v>
      </c>
      <c r="E43" s="77">
        <v>0.28392709197831612</v>
      </c>
      <c r="F43" s="77">
        <v>227999.54114919229</v>
      </c>
      <c r="G43" s="77">
        <v>1.078774706504869</v>
      </c>
      <c r="H43" s="77">
        <v>1546.5274737499999</v>
      </c>
      <c r="I43" s="77">
        <v>7.3173599963724436E-3</v>
      </c>
      <c r="J43" s="77"/>
      <c r="K43" s="89"/>
      <c r="L43" s="77"/>
      <c r="M43" s="77"/>
      <c r="N43" s="77"/>
      <c r="O43" s="89"/>
      <c r="P43" s="90">
        <v>289554.19293336186</v>
      </c>
      <c r="Q43" s="91">
        <v>1.3700191584795574</v>
      </c>
      <c r="R43" s="92"/>
      <c r="S43" s="92"/>
      <c r="T43" s="77"/>
      <c r="U43" s="77"/>
      <c r="V43" s="77">
        <v>13238.480803193801</v>
      </c>
      <c r="W43" s="77">
        <v>6.2637574492707807E-2</v>
      </c>
      <c r="X43" s="77"/>
      <c r="Y43" s="77"/>
      <c r="Z43" s="93"/>
      <c r="AA43" s="77"/>
      <c r="AB43" s="77"/>
      <c r="AC43" s="77"/>
      <c r="AD43" s="93"/>
      <c r="AE43" s="93"/>
      <c r="AF43" s="90">
        <v>13238.480803193801</v>
      </c>
      <c r="AG43" s="91">
        <v>6.2637574492707807E-2</v>
      </c>
      <c r="AH43" s="93">
        <v>1436027.6564787254</v>
      </c>
      <c r="AI43" s="77">
        <v>6.7945325935415806</v>
      </c>
      <c r="AJ43" s="77"/>
      <c r="AK43" s="77"/>
      <c r="AL43" s="150"/>
      <c r="AM43" s="150"/>
      <c r="AN43" s="77"/>
      <c r="AO43" s="89"/>
      <c r="AP43" s="94">
        <v>1436027.6564787254</v>
      </c>
      <c r="AQ43" s="95">
        <v>6.7945325935415806</v>
      </c>
      <c r="AR43" s="93"/>
      <c r="AS43" s="89"/>
      <c r="AT43" s="90">
        <v>1436027.6564787254</v>
      </c>
      <c r="AU43" s="91">
        <v>6.7945325935415806</v>
      </c>
      <c r="AV43" s="96">
        <v>1738820.3302152809</v>
      </c>
      <c r="AW43" s="97">
        <v>8.2271893265138445</v>
      </c>
      <c r="AX43" s="98"/>
      <c r="AY43" s="77"/>
      <c r="AZ43" s="77"/>
      <c r="BA43" s="89"/>
      <c r="BB43" s="99">
        <v>289554.19293336186</v>
      </c>
      <c r="BC43" s="100">
        <v>1.3700191584795574</v>
      </c>
    </row>
    <row r="44" spans="1:55" customFormat="1" x14ac:dyDescent="0.2">
      <c r="A44" s="104" t="s">
        <v>89</v>
      </c>
      <c r="B44" s="88" t="s">
        <v>91</v>
      </c>
      <c r="C44" s="105">
        <v>6985512.8323869733</v>
      </c>
      <c r="D44" s="93"/>
      <c r="E44" s="77"/>
      <c r="F44" s="77">
        <v>3950.5210123140005</v>
      </c>
      <c r="G44" s="77">
        <v>5.6553056405510803E-2</v>
      </c>
      <c r="H44" s="77"/>
      <c r="I44" s="77"/>
      <c r="J44" s="77"/>
      <c r="K44" s="89"/>
      <c r="L44" s="77"/>
      <c r="M44" s="77"/>
      <c r="N44" s="77"/>
      <c r="O44" s="89"/>
      <c r="P44" s="90">
        <v>3950.5210123140005</v>
      </c>
      <c r="Q44" s="91">
        <v>5.6553056405510803E-2</v>
      </c>
      <c r="R44" s="92"/>
      <c r="S44" s="92"/>
      <c r="T44" s="77"/>
      <c r="U44" s="77"/>
      <c r="V44" s="77"/>
      <c r="W44" s="77"/>
      <c r="X44" s="77"/>
      <c r="Y44" s="77"/>
      <c r="Z44" s="93"/>
      <c r="AA44" s="77"/>
      <c r="AB44" s="77"/>
      <c r="AC44" s="77"/>
      <c r="AD44" s="93"/>
      <c r="AE44" s="93"/>
      <c r="AF44" s="90">
        <v>0</v>
      </c>
      <c r="AG44" s="91">
        <v>0</v>
      </c>
      <c r="AH44" s="93">
        <v>444130.34142964386</v>
      </c>
      <c r="AI44" s="77">
        <v>6.3578773969252449</v>
      </c>
      <c r="AJ44" s="77"/>
      <c r="AK44" s="77"/>
      <c r="AL44" s="150"/>
      <c r="AM44" s="150"/>
      <c r="AN44" s="77"/>
      <c r="AO44" s="89"/>
      <c r="AP44" s="94">
        <v>444130.34142964386</v>
      </c>
      <c r="AQ44" s="95">
        <v>6.3578773969252449</v>
      </c>
      <c r="AR44" s="93"/>
      <c r="AS44" s="89"/>
      <c r="AT44" s="90">
        <v>444130.34142964386</v>
      </c>
      <c r="AU44" s="91">
        <v>6.3578773969252449</v>
      </c>
      <c r="AV44" s="96">
        <v>448080.86244195787</v>
      </c>
      <c r="AW44" s="97">
        <v>6.4144304533307563</v>
      </c>
      <c r="AX44" s="98"/>
      <c r="AY44" s="77"/>
      <c r="AZ44" s="77"/>
      <c r="BA44" s="89"/>
      <c r="BB44" s="99">
        <v>3950.5210123140005</v>
      </c>
      <c r="BC44" s="100">
        <v>5.6553056405510803E-2</v>
      </c>
    </row>
    <row r="45" spans="1:55" customFormat="1" x14ac:dyDescent="0.2">
      <c r="A45" s="104" t="s">
        <v>92</v>
      </c>
      <c r="B45" s="88" t="s">
        <v>93</v>
      </c>
      <c r="C45" s="105">
        <v>2449184.9170877389</v>
      </c>
      <c r="D45" s="93">
        <v>408046.23231513693</v>
      </c>
      <c r="E45" s="77">
        <v>16.660490984908314</v>
      </c>
      <c r="F45" s="77">
        <v>1020.0705736739999</v>
      </c>
      <c r="G45" s="77">
        <v>4.1649389825858432E-2</v>
      </c>
      <c r="H45" s="77"/>
      <c r="I45" s="77"/>
      <c r="J45" s="77"/>
      <c r="K45" s="89"/>
      <c r="L45" s="77"/>
      <c r="M45" s="77"/>
      <c r="N45" s="77"/>
      <c r="O45" s="89"/>
      <c r="P45" s="90">
        <v>409066.30288881087</v>
      </c>
      <c r="Q45" s="91">
        <v>16.702140374734171</v>
      </c>
      <c r="R45" s="92"/>
      <c r="S45" s="92"/>
      <c r="T45" s="77"/>
      <c r="U45" s="77"/>
      <c r="V45" s="77"/>
      <c r="W45" s="77"/>
      <c r="X45" s="77"/>
      <c r="Y45" s="77"/>
      <c r="Z45" s="93"/>
      <c r="AA45" s="77"/>
      <c r="AB45" s="77"/>
      <c r="AC45" s="77"/>
      <c r="AD45" s="93"/>
      <c r="AE45" s="93"/>
      <c r="AF45" s="90">
        <v>0</v>
      </c>
      <c r="AG45" s="91">
        <v>0</v>
      </c>
      <c r="AH45" s="93"/>
      <c r="AI45" s="77"/>
      <c r="AJ45" s="77"/>
      <c r="AK45" s="77"/>
      <c r="AL45" s="150"/>
      <c r="AM45" s="150"/>
      <c r="AN45" s="77"/>
      <c r="AO45" s="89"/>
      <c r="AP45" s="94">
        <v>0</v>
      </c>
      <c r="AQ45" s="95">
        <v>0</v>
      </c>
      <c r="AR45" s="93"/>
      <c r="AS45" s="89"/>
      <c r="AT45" s="90">
        <v>0</v>
      </c>
      <c r="AU45" s="91">
        <v>0</v>
      </c>
      <c r="AV45" s="96">
        <v>409066.30288881087</v>
      </c>
      <c r="AW45" s="97">
        <v>16.702140374734171</v>
      </c>
      <c r="AX45" s="98"/>
      <c r="AY45" s="77"/>
      <c r="AZ45" s="77"/>
      <c r="BA45" s="89"/>
      <c r="BB45" s="99">
        <v>409066.30288881087</v>
      </c>
      <c r="BC45" s="100">
        <v>16.702140374734171</v>
      </c>
    </row>
    <row r="46" spans="1:55" customFormat="1" x14ac:dyDescent="0.2">
      <c r="A46" s="104" t="s">
        <v>92</v>
      </c>
      <c r="B46" s="88" t="s">
        <v>94</v>
      </c>
      <c r="C46" s="105">
        <v>5970915.374772883</v>
      </c>
      <c r="D46" s="93">
        <v>746050.12903264654</v>
      </c>
      <c r="E46" s="77">
        <v>12.494736270835595</v>
      </c>
      <c r="F46" s="77">
        <v>318.71027004053531</v>
      </c>
      <c r="G46" s="77">
        <v>5.3377120598139139E-3</v>
      </c>
      <c r="H46" s="77">
        <v>63208.084403080007</v>
      </c>
      <c r="I46" s="77">
        <v>1.0585995686713994</v>
      </c>
      <c r="J46" s="77"/>
      <c r="K46" s="89"/>
      <c r="L46" s="77"/>
      <c r="M46" s="77"/>
      <c r="N46" s="77"/>
      <c r="O46" s="89"/>
      <c r="P46" s="90">
        <v>809576.92370576703</v>
      </c>
      <c r="Q46" s="91">
        <v>13.558673551566807</v>
      </c>
      <c r="R46" s="92"/>
      <c r="S46" s="92"/>
      <c r="T46" s="77"/>
      <c r="U46" s="77"/>
      <c r="V46" s="77">
        <v>0.20242098347529999</v>
      </c>
      <c r="W46" s="77">
        <v>3.3901164355892333E-6</v>
      </c>
      <c r="X46" s="77"/>
      <c r="Y46" s="77"/>
      <c r="Z46" s="93"/>
      <c r="AA46" s="77"/>
      <c r="AB46" s="77"/>
      <c r="AC46" s="77"/>
      <c r="AD46" s="93"/>
      <c r="AE46" s="93"/>
      <c r="AF46" s="90">
        <v>0.20242098347529999</v>
      </c>
      <c r="AG46" s="91">
        <v>3.3901164355892333E-6</v>
      </c>
      <c r="AH46" s="93">
        <v>35138.947343187021</v>
      </c>
      <c r="AI46" s="77">
        <v>0.58850184833717567</v>
      </c>
      <c r="AJ46" s="77"/>
      <c r="AK46" s="77"/>
      <c r="AL46" s="150"/>
      <c r="AM46" s="150"/>
      <c r="AN46" s="77"/>
      <c r="AO46" s="89"/>
      <c r="AP46" s="94">
        <v>35138.947343187021</v>
      </c>
      <c r="AQ46" s="95">
        <v>0.58850184833717567</v>
      </c>
      <c r="AR46" s="93"/>
      <c r="AS46" s="89"/>
      <c r="AT46" s="90">
        <v>35138.947343187021</v>
      </c>
      <c r="AU46" s="91">
        <v>0.58850184833717567</v>
      </c>
      <c r="AV46" s="96">
        <v>844716.07346993755</v>
      </c>
      <c r="AW46" s="97">
        <v>14.147178790020421</v>
      </c>
      <c r="AX46" s="98"/>
      <c r="AY46" s="77"/>
      <c r="AZ46" s="77"/>
      <c r="BA46" s="89"/>
      <c r="BB46" s="99">
        <v>809576.92370576703</v>
      </c>
      <c r="BC46" s="100">
        <v>13.558673551566807</v>
      </c>
    </row>
    <row r="47" spans="1:55" customFormat="1" x14ac:dyDescent="0.2">
      <c r="A47" s="104" t="s">
        <v>95</v>
      </c>
      <c r="B47" s="88" t="s">
        <v>96</v>
      </c>
      <c r="C47" s="105">
        <v>5065120.4086001404</v>
      </c>
      <c r="D47" s="93"/>
      <c r="E47" s="77"/>
      <c r="F47" s="77">
        <v>1820643.4143119999</v>
      </c>
      <c r="G47" s="77">
        <v>35.94472129864284</v>
      </c>
      <c r="H47" s="77"/>
      <c r="I47" s="77"/>
      <c r="J47" s="77"/>
      <c r="K47" s="89"/>
      <c r="L47" s="77"/>
      <c r="M47" s="77"/>
      <c r="N47" s="77"/>
      <c r="O47" s="89"/>
      <c r="P47" s="90">
        <v>1820643.4143119999</v>
      </c>
      <c r="Q47" s="91">
        <v>35.94472129864284</v>
      </c>
      <c r="R47" s="92"/>
      <c r="S47" s="92"/>
      <c r="T47" s="77"/>
      <c r="U47" s="77"/>
      <c r="V47" s="77"/>
      <c r="W47" s="77"/>
      <c r="X47" s="77"/>
      <c r="Y47" s="77"/>
      <c r="Z47" s="93"/>
      <c r="AA47" s="77"/>
      <c r="AB47" s="77"/>
      <c r="AC47" s="77"/>
      <c r="AD47" s="93"/>
      <c r="AE47" s="93"/>
      <c r="AF47" s="90">
        <v>0</v>
      </c>
      <c r="AG47" s="91">
        <v>0</v>
      </c>
      <c r="AH47" s="93"/>
      <c r="AI47" s="77"/>
      <c r="AJ47" s="77"/>
      <c r="AK47" s="77"/>
      <c r="AL47" s="150"/>
      <c r="AM47" s="150"/>
      <c r="AN47" s="77"/>
      <c r="AO47" s="89"/>
      <c r="AP47" s="94">
        <v>0</v>
      </c>
      <c r="AQ47" s="95">
        <v>0</v>
      </c>
      <c r="AR47" s="93"/>
      <c r="AS47" s="89"/>
      <c r="AT47" s="90">
        <v>0</v>
      </c>
      <c r="AU47" s="91">
        <v>0</v>
      </c>
      <c r="AV47" s="96">
        <v>1820643.4143119999</v>
      </c>
      <c r="AW47" s="97">
        <v>35.94472129864284</v>
      </c>
      <c r="AX47" s="98"/>
      <c r="AY47" s="77"/>
      <c r="AZ47" s="77"/>
      <c r="BA47" s="89"/>
      <c r="BB47" s="99">
        <v>1820643.4143119999</v>
      </c>
      <c r="BC47" s="100">
        <v>35.94472129864284</v>
      </c>
    </row>
    <row r="48" spans="1:55" customFormat="1" x14ac:dyDescent="0.2">
      <c r="A48" s="104" t="s">
        <v>95</v>
      </c>
      <c r="B48" s="88" t="s">
        <v>97</v>
      </c>
      <c r="C48" s="105">
        <v>8670927.2213339135</v>
      </c>
      <c r="D48" s="93"/>
      <c r="E48" s="77"/>
      <c r="F48" s="77">
        <v>389649.64208676899</v>
      </c>
      <c r="G48" s="77">
        <v>4.493748270981639</v>
      </c>
      <c r="H48" s="77"/>
      <c r="I48" s="77"/>
      <c r="J48" s="77"/>
      <c r="K48" s="89"/>
      <c r="L48" s="77"/>
      <c r="M48" s="77"/>
      <c r="N48" s="77"/>
      <c r="O48" s="89"/>
      <c r="P48" s="90">
        <v>389649.64208676899</v>
      </c>
      <c r="Q48" s="91">
        <v>4.493748270981639</v>
      </c>
      <c r="R48" s="92"/>
      <c r="S48" s="92"/>
      <c r="T48" s="77"/>
      <c r="U48" s="77"/>
      <c r="V48" s="77"/>
      <c r="W48" s="77"/>
      <c r="X48" s="77"/>
      <c r="Y48" s="77"/>
      <c r="Z48" s="93"/>
      <c r="AA48" s="77"/>
      <c r="AB48" s="77"/>
      <c r="AC48" s="77"/>
      <c r="AD48" s="93"/>
      <c r="AE48" s="93"/>
      <c r="AF48" s="90">
        <v>0</v>
      </c>
      <c r="AG48" s="91">
        <v>0</v>
      </c>
      <c r="AH48" s="93">
        <v>137.38359600340002</v>
      </c>
      <c r="AI48" s="77">
        <v>1.5844164354808792E-3</v>
      </c>
      <c r="AJ48" s="77"/>
      <c r="AK48" s="77"/>
      <c r="AL48" s="150"/>
      <c r="AM48" s="150"/>
      <c r="AN48" s="77"/>
      <c r="AO48" s="89"/>
      <c r="AP48" s="94">
        <v>137.38359600340002</v>
      </c>
      <c r="AQ48" s="95">
        <v>1.5844164354808792E-3</v>
      </c>
      <c r="AR48" s="93"/>
      <c r="AS48" s="89"/>
      <c r="AT48" s="90">
        <v>137.38359600340002</v>
      </c>
      <c r="AU48" s="91">
        <v>1.5844164354808792E-3</v>
      </c>
      <c r="AV48" s="96">
        <v>389787.02568277245</v>
      </c>
      <c r="AW48" s="97">
        <v>4.49533268741712</v>
      </c>
      <c r="AX48" s="98"/>
      <c r="AY48" s="77"/>
      <c r="AZ48" s="77"/>
      <c r="BA48" s="89"/>
      <c r="BB48" s="99">
        <v>389649.64208676899</v>
      </c>
      <c r="BC48" s="100">
        <v>4.493748270981639</v>
      </c>
    </row>
    <row r="49" spans="1:55" customFormat="1" x14ac:dyDescent="0.2">
      <c r="A49" s="104" t="s">
        <v>98</v>
      </c>
      <c r="B49" s="88" t="s">
        <v>99</v>
      </c>
      <c r="C49" s="105">
        <v>2164270.9597869734</v>
      </c>
      <c r="D49" s="93">
        <v>243830.88057099999</v>
      </c>
      <c r="E49" s="77">
        <v>11.266190098258305</v>
      </c>
      <c r="F49" s="77"/>
      <c r="G49" s="77"/>
      <c r="H49" s="77"/>
      <c r="I49" s="77"/>
      <c r="J49" s="77"/>
      <c r="K49" s="89"/>
      <c r="L49" s="77">
        <v>80312.441283299995</v>
      </c>
      <c r="M49" s="77">
        <v>3.7108311655766544</v>
      </c>
      <c r="N49" s="77">
        <v>495457.96922797005</v>
      </c>
      <c r="O49" s="89">
        <v>22.892603487907881</v>
      </c>
      <c r="P49" s="90">
        <v>819601.29108227033</v>
      </c>
      <c r="Q49" s="91">
        <v>37.869624751742855</v>
      </c>
      <c r="R49" s="92"/>
      <c r="S49" s="92"/>
      <c r="T49" s="77"/>
      <c r="U49" s="77"/>
      <c r="V49" s="77"/>
      <c r="W49" s="77"/>
      <c r="X49" s="77">
        <v>16040.741420550001</v>
      </c>
      <c r="Y49" s="77">
        <v>0.7411614219565591</v>
      </c>
      <c r="Z49" s="93"/>
      <c r="AA49" s="77"/>
      <c r="AB49" s="77"/>
      <c r="AC49" s="77"/>
      <c r="AD49" s="93"/>
      <c r="AE49" s="93"/>
      <c r="AF49" s="90">
        <v>16040.741420550001</v>
      </c>
      <c r="AG49" s="91">
        <v>0.7411614219565591</v>
      </c>
      <c r="AH49" s="93">
        <v>46872.546386169997</v>
      </c>
      <c r="AI49" s="77">
        <v>2.1657429802959425</v>
      </c>
      <c r="AJ49" s="77"/>
      <c r="AK49" s="77"/>
      <c r="AL49" s="150"/>
      <c r="AM49" s="150"/>
      <c r="AN49" s="77"/>
      <c r="AO49" s="89"/>
      <c r="AP49" s="94">
        <v>46872.546386169997</v>
      </c>
      <c r="AQ49" s="95">
        <v>2.1657429802959425</v>
      </c>
      <c r="AR49" s="93"/>
      <c r="AS49" s="89"/>
      <c r="AT49" s="90">
        <v>46872.546386169997</v>
      </c>
      <c r="AU49" s="91">
        <v>2.1657429802959425</v>
      </c>
      <c r="AV49" s="96">
        <v>882514.57888899022</v>
      </c>
      <c r="AW49" s="97">
        <v>40.776529153995348</v>
      </c>
      <c r="AX49" s="98"/>
      <c r="AY49" s="77"/>
      <c r="AZ49" s="77"/>
      <c r="BA49" s="89"/>
      <c r="BB49" s="99">
        <v>819601.29108227033</v>
      </c>
      <c r="BC49" s="100">
        <v>37.869624751742855</v>
      </c>
    </row>
    <row r="50" spans="1:55" customFormat="1" x14ac:dyDescent="0.2">
      <c r="A50" s="104" t="s">
        <v>98</v>
      </c>
      <c r="B50" s="88" t="s">
        <v>100</v>
      </c>
      <c r="C50" s="105">
        <v>3333610.1276304834</v>
      </c>
      <c r="D50" s="93">
        <v>1454.59663703</v>
      </c>
      <c r="E50" s="77">
        <v>4.3634275795289876E-2</v>
      </c>
      <c r="F50" s="77"/>
      <c r="G50" s="77"/>
      <c r="H50" s="77"/>
      <c r="I50" s="77"/>
      <c r="J50" s="77"/>
      <c r="K50" s="89"/>
      <c r="L50" s="77"/>
      <c r="M50" s="77"/>
      <c r="N50" s="77">
        <v>56560.546539146475</v>
      </c>
      <c r="O50" s="89">
        <v>1.6966755071430468</v>
      </c>
      <c r="P50" s="90">
        <v>58015.143176176476</v>
      </c>
      <c r="Q50" s="91">
        <v>1.7403097829383367</v>
      </c>
      <c r="R50" s="92"/>
      <c r="S50" s="92"/>
      <c r="T50" s="77"/>
      <c r="U50" s="77"/>
      <c r="V50" s="77"/>
      <c r="W50" s="77"/>
      <c r="X50" s="77"/>
      <c r="Y50" s="77"/>
      <c r="Z50" s="93"/>
      <c r="AA50" s="77"/>
      <c r="AB50" s="77"/>
      <c r="AC50" s="77"/>
      <c r="AD50" s="93"/>
      <c r="AE50" s="93"/>
      <c r="AF50" s="90">
        <v>0</v>
      </c>
      <c r="AG50" s="91">
        <v>0</v>
      </c>
      <c r="AH50" s="93"/>
      <c r="AI50" s="77"/>
      <c r="AJ50" s="77"/>
      <c r="AK50" s="77"/>
      <c r="AL50" s="150"/>
      <c r="AM50" s="150"/>
      <c r="AN50" s="77"/>
      <c r="AO50" s="89"/>
      <c r="AP50" s="94">
        <v>0</v>
      </c>
      <c r="AQ50" s="95">
        <v>0</v>
      </c>
      <c r="AR50" s="93"/>
      <c r="AS50" s="89"/>
      <c r="AT50" s="90">
        <v>0</v>
      </c>
      <c r="AU50" s="91">
        <v>0</v>
      </c>
      <c r="AV50" s="96">
        <v>58015.143176176476</v>
      </c>
      <c r="AW50" s="97">
        <v>1.7403097829383367</v>
      </c>
      <c r="AX50" s="98"/>
      <c r="AY50" s="77"/>
      <c r="AZ50" s="77"/>
      <c r="BA50" s="89"/>
      <c r="BB50" s="99">
        <v>58015.143176176476</v>
      </c>
      <c r="BC50" s="100">
        <v>1.7403097829383367</v>
      </c>
    </row>
    <row r="51" spans="1:55" customFormat="1" x14ac:dyDescent="0.2">
      <c r="A51" s="104" t="s">
        <v>101</v>
      </c>
      <c r="B51" s="88" t="s">
        <v>102</v>
      </c>
      <c r="C51" s="105">
        <v>8374728.0166590558</v>
      </c>
      <c r="D51" s="93">
        <v>225053.38502602073</v>
      </c>
      <c r="E51" s="77">
        <v>2.6872918688027032</v>
      </c>
      <c r="F51" s="77">
        <v>105856.92058999999</v>
      </c>
      <c r="G51" s="77">
        <v>1.2640042802515952</v>
      </c>
      <c r="H51" s="77"/>
      <c r="I51" s="77"/>
      <c r="J51" s="77"/>
      <c r="K51" s="89"/>
      <c r="L51" s="77"/>
      <c r="M51" s="77"/>
      <c r="N51" s="77"/>
      <c r="O51" s="89"/>
      <c r="P51" s="90">
        <v>330910.30561602081</v>
      </c>
      <c r="Q51" s="91">
        <v>3.9512961490542993</v>
      </c>
      <c r="R51" s="92"/>
      <c r="S51" s="92"/>
      <c r="T51" s="77"/>
      <c r="U51" s="77"/>
      <c r="V51" s="77"/>
      <c r="W51" s="77"/>
      <c r="X51" s="77"/>
      <c r="Y51" s="77"/>
      <c r="Z51" s="93"/>
      <c r="AA51" s="77"/>
      <c r="AB51" s="77"/>
      <c r="AC51" s="77"/>
      <c r="AD51" s="93"/>
      <c r="AE51" s="93"/>
      <c r="AF51" s="90">
        <v>0</v>
      </c>
      <c r="AG51" s="91">
        <v>0</v>
      </c>
      <c r="AH51" s="93">
        <v>218102.55697112501</v>
      </c>
      <c r="AI51" s="77">
        <v>2.6042942115525927</v>
      </c>
      <c r="AJ51" s="77"/>
      <c r="AK51" s="77"/>
      <c r="AL51" s="150"/>
      <c r="AM51" s="150"/>
      <c r="AN51" s="77"/>
      <c r="AO51" s="89"/>
      <c r="AP51" s="94">
        <v>218102.55697112501</v>
      </c>
      <c r="AQ51" s="95">
        <v>2.6042942115525927</v>
      </c>
      <c r="AR51" s="93"/>
      <c r="AS51" s="89"/>
      <c r="AT51" s="90">
        <v>218102.55697112501</v>
      </c>
      <c r="AU51" s="91">
        <v>2.6042942115525927</v>
      </c>
      <c r="AV51" s="96">
        <v>549012.86258714576</v>
      </c>
      <c r="AW51" s="97">
        <v>6.5555903606068915</v>
      </c>
      <c r="AX51" s="98"/>
      <c r="AY51" s="77"/>
      <c r="AZ51" s="77"/>
      <c r="BA51" s="89"/>
      <c r="BB51" s="99">
        <v>330910.30561602081</v>
      </c>
      <c r="BC51" s="100">
        <v>3.9512961490542993</v>
      </c>
    </row>
    <row r="52" spans="1:55" customFormat="1" x14ac:dyDescent="0.2">
      <c r="A52" s="104" t="s">
        <v>101</v>
      </c>
      <c r="B52" s="88" t="s">
        <v>103</v>
      </c>
      <c r="C52" s="105">
        <v>1951434.9825486739</v>
      </c>
      <c r="D52" s="93">
        <v>10772.379000674289</v>
      </c>
      <c r="E52" s="77">
        <v>0.55202346463037222</v>
      </c>
      <c r="F52" s="77"/>
      <c r="G52" s="77"/>
      <c r="H52" s="77"/>
      <c r="I52" s="77"/>
      <c r="J52" s="77"/>
      <c r="K52" s="89"/>
      <c r="L52" s="77"/>
      <c r="M52" s="77"/>
      <c r="N52" s="77"/>
      <c r="O52" s="89"/>
      <c r="P52" s="90">
        <v>10772.379000674289</v>
      </c>
      <c r="Q52" s="91">
        <v>0.55202346463037222</v>
      </c>
      <c r="R52" s="92"/>
      <c r="S52" s="92"/>
      <c r="T52" s="77"/>
      <c r="U52" s="77"/>
      <c r="V52" s="77"/>
      <c r="W52" s="77"/>
      <c r="X52" s="77"/>
      <c r="Y52" s="77"/>
      <c r="Z52" s="93"/>
      <c r="AA52" s="77"/>
      <c r="AB52" s="77"/>
      <c r="AC52" s="77"/>
      <c r="AD52" s="93"/>
      <c r="AE52" s="93"/>
      <c r="AF52" s="90">
        <v>0</v>
      </c>
      <c r="AG52" s="91">
        <v>0</v>
      </c>
      <c r="AH52" s="93">
        <v>182656.30924038068</v>
      </c>
      <c r="AI52" s="77">
        <v>9.3601022259948525</v>
      </c>
      <c r="AJ52" s="77"/>
      <c r="AK52" s="77"/>
      <c r="AL52" s="150"/>
      <c r="AM52" s="150"/>
      <c r="AN52" s="77"/>
      <c r="AO52" s="89"/>
      <c r="AP52" s="94">
        <v>182656.30924038068</v>
      </c>
      <c r="AQ52" s="95">
        <v>9.3601022259948525</v>
      </c>
      <c r="AR52" s="93"/>
      <c r="AS52" s="89"/>
      <c r="AT52" s="90">
        <v>182656.30924038068</v>
      </c>
      <c r="AU52" s="91">
        <v>9.3601022259948525</v>
      </c>
      <c r="AV52" s="96">
        <v>193428.68824105494</v>
      </c>
      <c r="AW52" s="97">
        <v>9.9121256906252224</v>
      </c>
      <c r="AX52" s="98"/>
      <c r="AY52" s="77"/>
      <c r="AZ52" s="77"/>
      <c r="BA52" s="89"/>
      <c r="BB52" s="99">
        <v>10772.379000674289</v>
      </c>
      <c r="BC52" s="100">
        <v>0.55202346463037222</v>
      </c>
    </row>
    <row r="53" spans="1:55" customFormat="1" x14ac:dyDescent="0.2">
      <c r="A53" s="104" t="s">
        <v>101</v>
      </c>
      <c r="B53" s="88" t="s">
        <v>104</v>
      </c>
      <c r="C53" s="105">
        <v>5634726.8375961296</v>
      </c>
      <c r="D53" s="93">
        <v>614504.35972730326</v>
      </c>
      <c r="E53" s="77">
        <v>10.905663707195099</v>
      </c>
      <c r="F53" s="77"/>
      <c r="G53" s="77"/>
      <c r="H53" s="77">
        <v>111110.68485072027</v>
      </c>
      <c r="I53" s="77">
        <v>1.9718912389748069</v>
      </c>
      <c r="J53" s="77"/>
      <c r="K53" s="89"/>
      <c r="L53" s="77"/>
      <c r="M53" s="77"/>
      <c r="N53" s="77"/>
      <c r="O53" s="89"/>
      <c r="P53" s="90">
        <v>725615.04457802349</v>
      </c>
      <c r="Q53" s="91">
        <v>12.877554946169905</v>
      </c>
      <c r="R53" s="92"/>
      <c r="S53" s="92"/>
      <c r="T53" s="77"/>
      <c r="U53" s="77"/>
      <c r="V53" s="77">
        <v>4854.7017209310789</v>
      </c>
      <c r="W53" s="77">
        <v>8.615682464923495E-2</v>
      </c>
      <c r="X53" s="77"/>
      <c r="Y53" s="77"/>
      <c r="Z53" s="93"/>
      <c r="AA53" s="77"/>
      <c r="AB53" s="77"/>
      <c r="AC53" s="77"/>
      <c r="AD53" s="93"/>
      <c r="AE53" s="93"/>
      <c r="AF53" s="90">
        <v>4854.7017209310789</v>
      </c>
      <c r="AG53" s="91">
        <v>8.615682464923495E-2</v>
      </c>
      <c r="AH53" s="93">
        <v>186662.96027012452</v>
      </c>
      <c r="AI53" s="77">
        <v>3.3127242127279075</v>
      </c>
      <c r="AJ53" s="77"/>
      <c r="AK53" s="77"/>
      <c r="AL53" s="150"/>
      <c r="AM53" s="150"/>
      <c r="AN53" s="77"/>
      <c r="AO53" s="89"/>
      <c r="AP53" s="94">
        <v>186662.96027012452</v>
      </c>
      <c r="AQ53" s="95">
        <v>3.3127242127279075</v>
      </c>
      <c r="AR53" s="93"/>
      <c r="AS53" s="89"/>
      <c r="AT53" s="90">
        <v>186662.96027012452</v>
      </c>
      <c r="AU53" s="91">
        <v>3.3127242127279075</v>
      </c>
      <c r="AV53" s="96">
        <v>917132.70656907873</v>
      </c>
      <c r="AW53" s="97">
        <v>16.276435983547042</v>
      </c>
      <c r="AX53" s="98"/>
      <c r="AY53" s="77"/>
      <c r="AZ53" s="77"/>
      <c r="BA53" s="89"/>
      <c r="BB53" s="99">
        <v>725615.04457802349</v>
      </c>
      <c r="BC53" s="100">
        <v>12.877554946169905</v>
      </c>
    </row>
    <row r="54" spans="1:55" customFormat="1" x14ac:dyDescent="0.2">
      <c r="A54" s="104" t="s">
        <v>101</v>
      </c>
      <c r="B54" s="88" t="s">
        <v>105</v>
      </c>
      <c r="C54" s="105">
        <v>1862235.9804792616</v>
      </c>
      <c r="D54" s="93">
        <v>17478.3718159321</v>
      </c>
      <c r="E54" s="77">
        <v>0.93856911793927955</v>
      </c>
      <c r="F54" s="77">
        <v>12101.902783896468</v>
      </c>
      <c r="G54" s="77">
        <v>0.64985871343662605</v>
      </c>
      <c r="H54" s="77">
        <v>36509.028710809827</v>
      </c>
      <c r="I54" s="77">
        <v>1.960494217355522</v>
      </c>
      <c r="J54" s="77"/>
      <c r="K54" s="89"/>
      <c r="L54" s="77">
        <v>3066.2398541992302</v>
      </c>
      <c r="M54" s="77">
        <v>0.16465366829665209</v>
      </c>
      <c r="N54" s="77"/>
      <c r="O54" s="89"/>
      <c r="P54" s="90">
        <v>69155.54316483764</v>
      </c>
      <c r="Q54" s="91">
        <v>3.7135757170280801</v>
      </c>
      <c r="R54" s="92"/>
      <c r="S54" s="92"/>
      <c r="T54" s="77">
        <v>113.62785898086661</v>
      </c>
      <c r="U54" s="77">
        <v>6.10168959100573E-3</v>
      </c>
      <c r="V54" s="77">
        <v>0.7713530521755001</v>
      </c>
      <c r="W54" s="77">
        <v>4.142080059998551E-5</v>
      </c>
      <c r="X54" s="77">
        <v>29.304385947303</v>
      </c>
      <c r="Y54" s="77">
        <v>1.5736129177227733E-3</v>
      </c>
      <c r="Z54" s="93"/>
      <c r="AA54" s="77"/>
      <c r="AB54" s="77"/>
      <c r="AC54" s="77"/>
      <c r="AD54" s="93"/>
      <c r="AE54" s="93"/>
      <c r="AF54" s="90">
        <v>143.70359798034514</v>
      </c>
      <c r="AG54" s="91">
        <v>7.7167233093284908E-3</v>
      </c>
      <c r="AH54" s="93">
        <v>76614.117379310555</v>
      </c>
      <c r="AI54" s="77">
        <v>4.1140928530224876</v>
      </c>
      <c r="AJ54" s="77"/>
      <c r="AK54" s="77"/>
      <c r="AL54" s="150"/>
      <c r="AM54" s="150"/>
      <c r="AN54" s="77"/>
      <c r="AO54" s="89"/>
      <c r="AP54" s="94">
        <v>76614.117379310555</v>
      </c>
      <c r="AQ54" s="95">
        <v>4.1140928530224876</v>
      </c>
      <c r="AR54" s="93"/>
      <c r="AS54" s="89"/>
      <c r="AT54" s="90">
        <v>76614.117379310555</v>
      </c>
      <c r="AU54" s="91">
        <v>4.1140928530224876</v>
      </c>
      <c r="AV54" s="96">
        <v>145913.36414212856</v>
      </c>
      <c r="AW54" s="97">
        <v>7.8353852933598978</v>
      </c>
      <c r="AX54" s="98"/>
      <c r="AY54" s="77"/>
      <c r="AZ54" s="77"/>
      <c r="BA54" s="89"/>
      <c r="BB54" s="99">
        <v>69155.54316483764</v>
      </c>
      <c r="BC54" s="100">
        <v>3.7135757170280801</v>
      </c>
    </row>
    <row r="55" spans="1:55" customFormat="1" x14ac:dyDescent="0.2">
      <c r="A55" s="104" t="s">
        <v>106</v>
      </c>
      <c r="B55" s="88" t="s">
        <v>107</v>
      </c>
      <c r="C55" s="105">
        <v>383464.88190906431</v>
      </c>
      <c r="D55" s="93">
        <v>15573.16467725781</v>
      </c>
      <c r="E55" s="77">
        <v>4.0611710255519213</v>
      </c>
      <c r="F55" s="77">
        <v>12596.748248154752</v>
      </c>
      <c r="G55" s="77">
        <v>3.2849809310939642</v>
      </c>
      <c r="H55" s="77"/>
      <c r="I55" s="77"/>
      <c r="J55" s="77"/>
      <c r="K55" s="89"/>
      <c r="L55" s="77"/>
      <c r="M55" s="77"/>
      <c r="N55" s="77"/>
      <c r="O55" s="89"/>
      <c r="P55" s="90">
        <v>28169.912925412569</v>
      </c>
      <c r="Q55" s="91">
        <v>7.3461519566458868</v>
      </c>
      <c r="R55" s="92"/>
      <c r="S55" s="92"/>
      <c r="T55" s="77"/>
      <c r="U55" s="77"/>
      <c r="V55" s="77"/>
      <c r="W55" s="77"/>
      <c r="X55" s="77"/>
      <c r="Y55" s="77"/>
      <c r="Z55" s="93"/>
      <c r="AA55" s="77"/>
      <c r="AB55" s="77"/>
      <c r="AC55" s="77"/>
      <c r="AD55" s="93"/>
      <c r="AE55" s="93"/>
      <c r="AF55" s="90">
        <v>0</v>
      </c>
      <c r="AG55" s="91">
        <v>0</v>
      </c>
      <c r="AH55" s="93"/>
      <c r="AI55" s="77"/>
      <c r="AJ55" s="77">
        <v>11889.749938535257</v>
      </c>
      <c r="AK55" s="77">
        <v>3.1006098601109495</v>
      </c>
      <c r="AL55" s="150"/>
      <c r="AM55" s="150"/>
      <c r="AN55" s="77"/>
      <c r="AO55" s="89"/>
      <c r="AP55" s="94">
        <v>11889.749938535257</v>
      </c>
      <c r="AQ55" s="95">
        <v>3.1006098601109495</v>
      </c>
      <c r="AR55" s="93">
        <v>2.0384428509700001</v>
      </c>
      <c r="AS55" s="89">
        <v>5.3158527602884919E-4</v>
      </c>
      <c r="AT55" s="90">
        <v>11891.788381386226</v>
      </c>
      <c r="AU55" s="91">
        <v>3.1011414453869781</v>
      </c>
      <c r="AV55" s="96">
        <v>40061.701306798794</v>
      </c>
      <c r="AW55" s="97">
        <v>10.447293402032866</v>
      </c>
      <c r="AX55" s="98">
        <v>1819.806060334</v>
      </c>
      <c r="AY55" s="77">
        <v>0.47456915774768466</v>
      </c>
      <c r="AZ55" s="77">
        <v>116.45246064810001</v>
      </c>
      <c r="BA55" s="89">
        <v>3.0368481220065361E-2</v>
      </c>
      <c r="BB55" s="99">
        <v>30106.171446394666</v>
      </c>
      <c r="BC55" s="100">
        <v>7.8510895956136366</v>
      </c>
    </row>
    <row r="56" spans="1:55" customFormat="1" x14ac:dyDescent="0.2">
      <c r="A56" s="104" t="s">
        <v>106</v>
      </c>
      <c r="B56" s="88" t="s">
        <v>108</v>
      </c>
      <c r="C56" s="105">
        <v>1142332.7231365587</v>
      </c>
      <c r="D56" s="93">
        <v>61837.064482861766</v>
      </c>
      <c r="E56" s="77">
        <v>5.4132270949109049</v>
      </c>
      <c r="F56" s="77">
        <v>70013.663369852497</v>
      </c>
      <c r="G56" s="77">
        <v>6.1290079459172428</v>
      </c>
      <c r="H56" s="77">
        <v>4737.8813379703688</v>
      </c>
      <c r="I56" s="77">
        <v>0.41475493453092521</v>
      </c>
      <c r="J56" s="77">
        <v>6.1637056930699998</v>
      </c>
      <c r="K56" s="89">
        <v>5.3957183999299365E-4</v>
      </c>
      <c r="L56" s="77">
        <v>493.91080496265124</v>
      </c>
      <c r="M56" s="77">
        <v>4.3237035494045575E-2</v>
      </c>
      <c r="N56" s="77">
        <v>38.017593772799998</v>
      </c>
      <c r="O56" s="89">
        <v>3.3280665959050213E-3</v>
      </c>
      <c r="P56" s="90">
        <v>137126.70129511313</v>
      </c>
      <c r="Q56" s="91">
        <v>12.004094649289014</v>
      </c>
      <c r="R56" s="92"/>
      <c r="S56" s="92"/>
      <c r="T56" s="77">
        <v>342.91301106130004</v>
      </c>
      <c r="U56" s="77">
        <v>3.0018663049391339E-2</v>
      </c>
      <c r="V56" s="77">
        <v>275.97701455807749</v>
      </c>
      <c r="W56" s="77">
        <v>2.4159074582080949E-2</v>
      </c>
      <c r="X56" s="77">
        <v>964.80209155574835</v>
      </c>
      <c r="Y56" s="77">
        <v>8.445893845241903E-2</v>
      </c>
      <c r="Z56" s="93">
        <v>78576.941805854629</v>
      </c>
      <c r="AA56" s="77">
        <v>6.878638790115553</v>
      </c>
      <c r="AB56" s="77">
        <v>70.453289602599995</v>
      </c>
      <c r="AC56" s="77">
        <v>6.1674929007682596E-3</v>
      </c>
      <c r="AD56" s="93">
        <v>3551.7731983827034</v>
      </c>
      <c r="AE56" s="93">
        <v>0.31092282716286251</v>
      </c>
      <c r="AF56" s="90">
        <v>83782.860411015077</v>
      </c>
      <c r="AG56" s="91">
        <v>7.3343657862630769</v>
      </c>
      <c r="AH56" s="93"/>
      <c r="AI56" s="77"/>
      <c r="AJ56" s="77">
        <v>7207.7553362074532</v>
      </c>
      <c r="AK56" s="77">
        <v>0.63096812252885193</v>
      </c>
      <c r="AL56" s="150">
        <v>5212.2679427147496</v>
      </c>
      <c r="AM56" s="150">
        <v>0.45628281823207961</v>
      </c>
      <c r="AN56" s="77"/>
      <c r="AO56" s="89"/>
      <c r="AP56" s="94">
        <v>12420.023278922206</v>
      </c>
      <c r="AQ56" s="95">
        <v>1.0872509407609321</v>
      </c>
      <c r="AR56" s="93">
        <v>2760.65970044707</v>
      </c>
      <c r="AS56" s="89">
        <v>0.24166861760442196</v>
      </c>
      <c r="AT56" s="90">
        <v>15180.682979369272</v>
      </c>
      <c r="AU56" s="91">
        <v>1.3289195583653535</v>
      </c>
      <c r="AV56" s="96">
        <v>236090.24468549713</v>
      </c>
      <c r="AW56" s="97">
        <v>20.667379993917415</v>
      </c>
      <c r="AX56" s="98">
        <v>1397.7840520292798</v>
      </c>
      <c r="AY56" s="77">
        <v>0.12236225258358319</v>
      </c>
      <c r="AZ56" s="77">
        <v>300.99540048406794</v>
      </c>
      <c r="BA56" s="89">
        <v>2.6349188322086246E-2</v>
      </c>
      <c r="BB56" s="99">
        <v>138825.48074762642</v>
      </c>
      <c r="BC56" s="100">
        <v>12.152806090194678</v>
      </c>
    </row>
    <row r="57" spans="1:55" customFormat="1" x14ac:dyDescent="0.2">
      <c r="A57" s="104" t="s">
        <v>109</v>
      </c>
      <c r="B57" s="88" t="s">
        <v>110</v>
      </c>
      <c r="C57" s="105">
        <v>3016140.4293503701</v>
      </c>
      <c r="D57" s="93"/>
      <c r="E57" s="77"/>
      <c r="F57" s="77"/>
      <c r="G57" s="77"/>
      <c r="H57" s="77"/>
      <c r="I57" s="77"/>
      <c r="J57" s="77"/>
      <c r="K57" s="89"/>
      <c r="L57" s="77"/>
      <c r="M57" s="77"/>
      <c r="N57" s="77"/>
      <c r="O57" s="89"/>
      <c r="P57" s="90">
        <v>0</v>
      </c>
      <c r="Q57" s="91">
        <v>0</v>
      </c>
      <c r="R57" s="92"/>
      <c r="S57" s="92"/>
      <c r="T57" s="77"/>
      <c r="U57" s="77"/>
      <c r="V57" s="77"/>
      <c r="W57" s="77"/>
      <c r="X57" s="77"/>
      <c r="Y57" s="77"/>
      <c r="Z57" s="93"/>
      <c r="AA57" s="77"/>
      <c r="AB57" s="77"/>
      <c r="AC57" s="77"/>
      <c r="AD57" s="93"/>
      <c r="AE57" s="93"/>
      <c r="AF57" s="90">
        <v>0</v>
      </c>
      <c r="AG57" s="91">
        <v>0</v>
      </c>
      <c r="AH57" s="93"/>
      <c r="AI57" s="77"/>
      <c r="AJ57" s="77"/>
      <c r="AK57" s="77"/>
      <c r="AL57" s="150"/>
      <c r="AM57" s="150"/>
      <c r="AN57" s="77"/>
      <c r="AO57" s="89"/>
      <c r="AP57" s="94">
        <v>0</v>
      </c>
      <c r="AQ57" s="95">
        <v>0</v>
      </c>
      <c r="AR57" s="93"/>
      <c r="AS57" s="89"/>
      <c r="AT57" s="90">
        <v>0</v>
      </c>
      <c r="AU57" s="91">
        <v>0</v>
      </c>
      <c r="AV57" s="96">
        <v>0</v>
      </c>
      <c r="AW57" s="97">
        <v>0</v>
      </c>
      <c r="AX57" s="98"/>
      <c r="AY57" s="77"/>
      <c r="AZ57" s="77"/>
      <c r="BA57" s="89"/>
      <c r="BB57" s="99">
        <v>0</v>
      </c>
      <c r="BC57" s="100">
        <v>0</v>
      </c>
    </row>
    <row r="58" spans="1:55" customFormat="1" x14ac:dyDescent="0.2">
      <c r="A58" s="104" t="s">
        <v>111</v>
      </c>
      <c r="B58" s="88" t="s">
        <v>112</v>
      </c>
      <c r="C58" s="105">
        <v>1890785.0824454059</v>
      </c>
      <c r="D58" s="93">
        <v>2066.3290073799999</v>
      </c>
      <c r="E58" s="77">
        <v>0.10928418182290492</v>
      </c>
      <c r="F58" s="77">
        <v>112640.64939950116</v>
      </c>
      <c r="G58" s="77">
        <v>5.9573481113897842</v>
      </c>
      <c r="H58" s="77"/>
      <c r="I58" s="77"/>
      <c r="J58" s="77"/>
      <c r="K58" s="89"/>
      <c r="L58" s="77">
        <v>140138.04092291821</v>
      </c>
      <c r="M58" s="77">
        <v>7.4116324601881098</v>
      </c>
      <c r="N58" s="77"/>
      <c r="O58" s="89"/>
      <c r="P58" s="90">
        <v>254845.0193297994</v>
      </c>
      <c r="Q58" s="91">
        <v>13.478264753400801</v>
      </c>
      <c r="R58" s="92"/>
      <c r="S58" s="92"/>
      <c r="T58" s="77"/>
      <c r="U58" s="77"/>
      <c r="V58" s="77">
        <v>15239.095067590099</v>
      </c>
      <c r="W58" s="77">
        <v>0.80596653787224426</v>
      </c>
      <c r="X58" s="77">
        <v>56.951173964221987</v>
      </c>
      <c r="Y58" s="77">
        <v>3.0120384644967378E-3</v>
      </c>
      <c r="Z58" s="93"/>
      <c r="AA58" s="77"/>
      <c r="AB58" s="77"/>
      <c r="AC58" s="77"/>
      <c r="AD58" s="93"/>
      <c r="AE58" s="93"/>
      <c r="AF58" s="90">
        <v>15296.046241554321</v>
      </c>
      <c r="AG58" s="91">
        <v>0.80897857633674108</v>
      </c>
      <c r="AH58" s="93">
        <v>54431.348919550903</v>
      </c>
      <c r="AI58" s="77">
        <v>2.8787697462237909</v>
      </c>
      <c r="AJ58" s="77"/>
      <c r="AK58" s="77"/>
      <c r="AL58" s="150"/>
      <c r="AM58" s="150"/>
      <c r="AN58" s="77">
        <v>33127.308974200001</v>
      </c>
      <c r="AO58" s="89">
        <v>1.7520398950554188</v>
      </c>
      <c r="AP58" s="94">
        <v>87558.657893750904</v>
      </c>
      <c r="AQ58" s="95">
        <v>4.6308096412792095</v>
      </c>
      <c r="AR58" s="93"/>
      <c r="AS58" s="89"/>
      <c r="AT58" s="90">
        <v>87558.657893750904</v>
      </c>
      <c r="AU58" s="91">
        <v>4.6308096412792095</v>
      </c>
      <c r="AV58" s="96">
        <v>357699.72346510465</v>
      </c>
      <c r="AW58" s="97">
        <v>18.918052971016753</v>
      </c>
      <c r="AX58" s="98"/>
      <c r="AY58" s="77"/>
      <c r="AZ58" s="77"/>
      <c r="BA58" s="89"/>
      <c r="BB58" s="99">
        <v>254845.0193297994</v>
      </c>
      <c r="BC58" s="100">
        <v>13.478264753400801</v>
      </c>
    </row>
    <row r="59" spans="1:55" customFormat="1" x14ac:dyDescent="0.2">
      <c r="A59" s="104" t="s">
        <v>113</v>
      </c>
      <c r="B59" s="88" t="s">
        <v>113</v>
      </c>
      <c r="C59" s="105">
        <v>844771.22941955284</v>
      </c>
      <c r="D59" s="93">
        <v>382238.8349746709</v>
      </c>
      <c r="E59" s="77">
        <v>45.247615172371511</v>
      </c>
      <c r="F59" s="77">
        <v>12406.814800941569</v>
      </c>
      <c r="G59" s="77">
        <v>1.4686597233509435</v>
      </c>
      <c r="H59" s="77">
        <v>37.455662698899999</v>
      </c>
      <c r="I59" s="77">
        <v>4.4338231931307604E-3</v>
      </c>
      <c r="J59" s="77">
        <v>1440.9492981991</v>
      </c>
      <c r="K59" s="89">
        <v>0.17057272407219459</v>
      </c>
      <c r="L59" s="77">
        <v>5.9981155824370003</v>
      </c>
      <c r="M59" s="77">
        <v>7.1002839272335777E-4</v>
      </c>
      <c r="N59" s="77">
        <v>9.2332389871099991</v>
      </c>
      <c r="O59" s="89">
        <v>1.0929869135640677E-3</v>
      </c>
      <c r="P59" s="90">
        <v>396139.28609107994</v>
      </c>
      <c r="Q59" s="91">
        <v>46.893084458294055</v>
      </c>
      <c r="R59" s="92"/>
      <c r="S59" s="92"/>
      <c r="T59" s="77"/>
      <c r="U59" s="77"/>
      <c r="V59" s="77">
        <v>716.76233095742475</v>
      </c>
      <c r="W59" s="77">
        <v>8.4846915472004916E-2</v>
      </c>
      <c r="X59" s="77">
        <v>35.899706074662298</v>
      </c>
      <c r="Y59" s="77">
        <v>4.24963644883233E-3</v>
      </c>
      <c r="Z59" s="93">
        <v>170310.72437565299</v>
      </c>
      <c r="AA59" s="77">
        <v>20.160573471787675</v>
      </c>
      <c r="AB59" s="77">
        <v>1539.6042925592499</v>
      </c>
      <c r="AC59" s="77">
        <v>0.182251033053898</v>
      </c>
      <c r="AD59" s="93"/>
      <c r="AE59" s="93"/>
      <c r="AF59" s="90">
        <v>172602.9907052443</v>
      </c>
      <c r="AG59" s="91">
        <v>20.431921056762409</v>
      </c>
      <c r="AH59" s="93"/>
      <c r="AI59" s="77"/>
      <c r="AJ59" s="77">
        <v>620.66379482639002</v>
      </c>
      <c r="AK59" s="77">
        <v>7.347122785571801E-2</v>
      </c>
      <c r="AL59" s="150"/>
      <c r="AM59" s="150"/>
      <c r="AN59" s="77"/>
      <c r="AO59" s="89"/>
      <c r="AP59" s="94">
        <v>620.66379482639002</v>
      </c>
      <c r="AQ59" s="95">
        <v>7.347122785571801E-2</v>
      </c>
      <c r="AR59" s="93">
        <v>3976.0419544453334</v>
      </c>
      <c r="AS59" s="89">
        <v>0.47066493459741698</v>
      </c>
      <c r="AT59" s="90">
        <v>4596.7057492717231</v>
      </c>
      <c r="AU59" s="91">
        <v>0.5441361624531349</v>
      </c>
      <c r="AV59" s="96">
        <v>573338.98254559527</v>
      </c>
      <c r="AW59" s="97">
        <v>67.869141677509518</v>
      </c>
      <c r="AX59" s="98">
        <v>1433.5437943502698</v>
      </c>
      <c r="AY59" s="77">
        <v>0.16969609575071182</v>
      </c>
      <c r="AZ59" s="77">
        <v>770.19077435864904</v>
      </c>
      <c r="BA59" s="89">
        <v>9.1171520470441636E-2</v>
      </c>
      <c r="BB59" s="99">
        <v>398343.02065978874</v>
      </c>
      <c r="BC59" s="100">
        <v>47.153952074515196</v>
      </c>
    </row>
    <row r="60" spans="1:55" customFormat="1" x14ac:dyDescent="0.2">
      <c r="A60" s="104" t="s">
        <v>114</v>
      </c>
      <c r="B60" s="88" t="s">
        <v>115</v>
      </c>
      <c r="C60" s="105">
        <v>1588633.7128433939</v>
      </c>
      <c r="D60" s="93">
        <v>62104.611757933431</v>
      </c>
      <c r="E60" s="77">
        <v>3.9093096952334192</v>
      </c>
      <c r="F60" s="77">
        <v>426088.82322040974</v>
      </c>
      <c r="G60" s="77">
        <v>26.821086558573693</v>
      </c>
      <c r="H60" s="77"/>
      <c r="I60" s="77"/>
      <c r="J60" s="77"/>
      <c r="K60" s="89"/>
      <c r="L60" s="77"/>
      <c r="M60" s="77"/>
      <c r="N60" s="77"/>
      <c r="O60" s="89"/>
      <c r="P60" s="90">
        <v>488193.43497834326</v>
      </c>
      <c r="Q60" s="91">
        <v>30.730396253807118</v>
      </c>
      <c r="R60" s="92"/>
      <c r="S60" s="92"/>
      <c r="T60" s="77"/>
      <c r="U60" s="77"/>
      <c r="V60" s="77">
        <v>0.32933441717099998</v>
      </c>
      <c r="W60" s="77">
        <v>2.0730670292873577E-5</v>
      </c>
      <c r="X60" s="77"/>
      <c r="Y60" s="77"/>
      <c r="Z60" s="93"/>
      <c r="AA60" s="77"/>
      <c r="AB60" s="77"/>
      <c r="AC60" s="77"/>
      <c r="AD60" s="93"/>
      <c r="AE60" s="93"/>
      <c r="AF60" s="90">
        <v>0.32933441717099998</v>
      </c>
      <c r="AG60" s="91">
        <v>2.0730670292873577E-5</v>
      </c>
      <c r="AH60" s="93">
        <v>283467.83790692693</v>
      </c>
      <c r="AI60" s="77">
        <v>17.843498826395038</v>
      </c>
      <c r="AJ60" s="77"/>
      <c r="AK60" s="77"/>
      <c r="AL60" s="150"/>
      <c r="AM60" s="150"/>
      <c r="AN60" s="77"/>
      <c r="AO60" s="89"/>
      <c r="AP60" s="94">
        <v>283467.83790692693</v>
      </c>
      <c r="AQ60" s="95">
        <v>17.843498826395038</v>
      </c>
      <c r="AR60" s="93"/>
      <c r="AS60" s="89"/>
      <c r="AT60" s="90">
        <v>283467.83790692693</v>
      </c>
      <c r="AU60" s="91">
        <v>17.843498826395038</v>
      </c>
      <c r="AV60" s="96">
        <v>771661.60221968719</v>
      </c>
      <c r="AW60" s="97">
        <v>48.573915810872442</v>
      </c>
      <c r="AX60" s="98"/>
      <c r="AY60" s="77"/>
      <c r="AZ60" s="77"/>
      <c r="BA60" s="89"/>
      <c r="BB60" s="99">
        <v>488193.43497834326</v>
      </c>
      <c r="BC60" s="100">
        <v>30.730396253807118</v>
      </c>
    </row>
    <row r="61" spans="1:55" customFormat="1" ht="13.5" thickBot="1" x14ac:dyDescent="0.25">
      <c r="A61" s="106" t="s">
        <v>114</v>
      </c>
      <c r="B61" s="107" t="s">
        <v>116</v>
      </c>
      <c r="C61" s="108">
        <v>3498943.5006623007</v>
      </c>
      <c r="D61" s="93"/>
      <c r="E61" s="77"/>
      <c r="F61" s="77">
        <v>74839.908586321559</v>
      </c>
      <c r="G61" s="77">
        <v>2.138928752983734</v>
      </c>
      <c r="H61" s="77"/>
      <c r="I61" s="77"/>
      <c r="J61" s="77"/>
      <c r="K61" s="89"/>
      <c r="L61" s="77"/>
      <c r="M61" s="77"/>
      <c r="N61" s="77"/>
      <c r="O61" s="89"/>
      <c r="P61" s="90">
        <v>74839.908586321559</v>
      </c>
      <c r="Q61" s="91">
        <v>2.138928752983734</v>
      </c>
      <c r="R61" s="92"/>
      <c r="S61" s="92"/>
      <c r="T61" s="77"/>
      <c r="U61" s="77"/>
      <c r="V61" s="77"/>
      <c r="W61" s="77"/>
      <c r="X61" s="77"/>
      <c r="Y61" s="77"/>
      <c r="Z61" s="93"/>
      <c r="AA61" s="77"/>
      <c r="AB61" s="77">
        <v>15180.715765894001</v>
      </c>
      <c r="AC61" s="77">
        <v>0.43386570154735299</v>
      </c>
      <c r="AD61" s="93"/>
      <c r="AE61" s="93"/>
      <c r="AF61" s="90">
        <v>15180.715765894001</v>
      </c>
      <c r="AG61" s="91">
        <v>0.43386570154735299</v>
      </c>
      <c r="AH61" s="93">
        <v>739610.39340702689</v>
      </c>
      <c r="AI61" s="77">
        <v>21.138106210261157</v>
      </c>
      <c r="AJ61" s="77">
        <v>63.895242183390003</v>
      </c>
      <c r="AK61" s="77">
        <v>1.8261295780082054E-3</v>
      </c>
      <c r="AL61" s="150"/>
      <c r="AM61" s="150"/>
      <c r="AN61" s="77"/>
      <c r="AO61" s="89"/>
      <c r="AP61" s="94">
        <v>739674.28864921012</v>
      </c>
      <c r="AQ61" s="95">
        <v>21.139932339839159</v>
      </c>
      <c r="AR61" s="93"/>
      <c r="AS61" s="89"/>
      <c r="AT61" s="90">
        <v>739674.28864921012</v>
      </c>
      <c r="AU61" s="91">
        <v>21.139932339839159</v>
      </c>
      <c r="AV61" s="96">
        <v>829694.9130014258</v>
      </c>
      <c r="AW61" s="97">
        <v>23.712726794370251</v>
      </c>
      <c r="AX61" s="98"/>
      <c r="AY61" s="77"/>
      <c r="AZ61" s="77"/>
      <c r="BA61" s="89"/>
      <c r="BB61" s="99">
        <v>74839.908586321559</v>
      </c>
      <c r="BC61" s="100">
        <v>2.138928752983734</v>
      </c>
    </row>
    <row r="62" spans="1:55" s="31" customFormat="1" ht="12.75" customHeight="1" thickBot="1" x14ac:dyDescent="0.25">
      <c r="A62" s="110" t="s">
        <v>7</v>
      </c>
      <c r="B62" s="111"/>
      <c r="C62" s="112">
        <f>SUM(C7:C61)</f>
        <v>252701298.28876498</v>
      </c>
      <c r="D62" s="113">
        <f>SUM(D7:D61)</f>
        <v>6245434.7807356576</v>
      </c>
      <c r="E62" s="114">
        <f>(D62/C62)*100</f>
        <v>2.4714692101023243</v>
      </c>
      <c r="F62" s="115">
        <f>SUM(F7:F61)</f>
        <v>10236669.92282412</v>
      </c>
      <c r="G62" s="114">
        <f>(F62/C62)*100</f>
        <v>4.0508972419787685</v>
      </c>
      <c r="H62" s="115">
        <f>SUM(H7:H61)</f>
        <v>847442.73307944008</v>
      </c>
      <c r="I62" s="116">
        <f>(H62/C62)*100</f>
        <v>0.33535353352678726</v>
      </c>
      <c r="J62" s="115">
        <f>SUM(J7:J61)</f>
        <v>1447.1130038921699</v>
      </c>
      <c r="K62" s="117">
        <f>(J62/C62)*100</f>
        <v>5.7265752637271198E-4</v>
      </c>
      <c r="L62" s="115">
        <f>SUM(L7:L61)</f>
        <v>321817.54241412651</v>
      </c>
      <c r="M62" s="116">
        <f>(L62/C62)*100</f>
        <v>0.12735096518830763</v>
      </c>
      <c r="N62" s="115">
        <f>SUM(N7:N61)</f>
        <v>554148.58281834063</v>
      </c>
      <c r="O62" s="117">
        <f>(N62/C62)*100</f>
        <v>0.21928996272314677</v>
      </c>
      <c r="P62" s="118">
        <f>SUM(P7:P61)</f>
        <v>18206960.67487558</v>
      </c>
      <c r="Q62" s="119">
        <f>(P62/C62)*100</f>
        <v>7.2049335710457072</v>
      </c>
      <c r="R62" s="115">
        <f>SUM(R7:R61)</f>
        <v>40.5045292585</v>
      </c>
      <c r="S62" s="114">
        <f>(R62/C62)*100</f>
        <v>1.6028619375043719E-5</v>
      </c>
      <c r="T62" s="115">
        <f>SUM(T7:T61)</f>
        <v>5751.3949081556275</v>
      </c>
      <c r="U62" s="114">
        <f>(T62/C62)*100</f>
        <v>2.2759657141070305E-3</v>
      </c>
      <c r="V62" s="115">
        <f>SUM(V7:V61)</f>
        <v>109114.54870720592</v>
      </c>
      <c r="W62" s="116">
        <f>(V62/C62)*100</f>
        <v>4.3179259246432254E-2</v>
      </c>
      <c r="X62" s="115">
        <f>SUM(X7:X61)</f>
        <v>26700.308787175349</v>
      </c>
      <c r="Y62" s="114">
        <f>(X62/C62)*100</f>
        <v>1.0565956316007751E-2</v>
      </c>
      <c r="Z62" s="113">
        <f>SUM(Z7:Z61)</f>
        <v>1308100.9513220543</v>
      </c>
      <c r="AA62" s="114">
        <f>(Z62/C62)*100</f>
        <v>0.51764710358839183</v>
      </c>
      <c r="AB62" s="115">
        <f>SUM(AB7:AB61)</f>
        <v>123179.51728175858</v>
      </c>
      <c r="AC62" s="114">
        <f>(AB62/C62)*100</f>
        <v>4.8745106620307031E-2</v>
      </c>
      <c r="AD62" s="115">
        <f>SUM(AD7:AD61)</f>
        <v>3597.1567032571174</v>
      </c>
      <c r="AE62" s="128">
        <f>(AD62/C62)*100</f>
        <v>1.4234816867250918E-3</v>
      </c>
      <c r="AF62" s="118">
        <f>SUM(AF7:AF61)</f>
        <v>1576484.3822388642</v>
      </c>
      <c r="AG62" s="119">
        <f>(AF62/C62)*100</f>
        <v>0.62385290179134556</v>
      </c>
      <c r="AH62" s="113">
        <f>SUM(AH7:AH61)</f>
        <v>6742291.5808912367</v>
      </c>
      <c r="AI62" s="116">
        <f>(AH62/C62)*100</f>
        <v>2.6680874322959491</v>
      </c>
      <c r="AJ62" s="115">
        <f>SUM(AJ7:AJ61)</f>
        <v>38951.379893891171</v>
      </c>
      <c r="AK62" s="116">
        <f>(AJ62/C62)*100</f>
        <v>1.5414000702671867E-2</v>
      </c>
      <c r="AL62" s="116">
        <f>SUM(AL7:AL61)</f>
        <v>8703.4514011958054</v>
      </c>
      <c r="AM62" s="116">
        <f>(AL62/C62)*100</f>
        <v>3.4441656849939334E-3</v>
      </c>
      <c r="AN62" s="115">
        <f>SUM(AN7:AN61)</f>
        <v>33127.308974200001</v>
      </c>
      <c r="AO62" s="120">
        <f>(AN62/C62)*100</f>
        <v>1.3109275337535071E-2</v>
      </c>
      <c r="AP62" s="121">
        <f>SUM(AP7:AP61)</f>
        <v>6823073.7211605236</v>
      </c>
      <c r="AQ62" s="122">
        <f>(AP62/C62)*100</f>
        <v>2.7000548740211499</v>
      </c>
      <c r="AR62" s="113">
        <f>SUM(AR7:AR61)</f>
        <v>26247.553881736534</v>
      </c>
      <c r="AS62" s="120">
        <f>(AR62/C62)*100</f>
        <v>1.0386790277485286E-2</v>
      </c>
      <c r="AT62" s="118">
        <f>SUM(AT7:AT61)</f>
        <v>6849321.2750422601</v>
      </c>
      <c r="AU62" s="123">
        <f>(AT62/C62)*100</f>
        <v>2.7104416642986351</v>
      </c>
      <c r="AV62" s="118">
        <f>SUM(AV7:AV61)</f>
        <v>26632766.332156695</v>
      </c>
      <c r="AW62" s="120">
        <f>(AV62/C62)*100</f>
        <v>10.539228137135686</v>
      </c>
      <c r="AX62" s="121">
        <f>SUM(AX7:AX61)</f>
        <v>19424.46788867165</v>
      </c>
      <c r="AY62" s="114">
        <f>(AX62/C62)*100</f>
        <v>7.686730547175529E-3</v>
      </c>
      <c r="AZ62" s="115">
        <f>SUM(AZ7:AZ61)</f>
        <v>17533.328700118753</v>
      </c>
      <c r="BA62" s="114">
        <f>(AZ62/C62)*100</f>
        <v>6.938361147667391E-3</v>
      </c>
      <c r="BB62" s="115">
        <f>SUM(BB7:BB61)</f>
        <v>18243918.471464373</v>
      </c>
      <c r="BC62" s="119">
        <f>(BB62/C62)*100</f>
        <v>7.2195586627405506</v>
      </c>
    </row>
    <row r="63" spans="1:55" x14ac:dyDescent="0.2">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row>
    <row r="64" spans="1:55" x14ac:dyDescent="0.2">
      <c r="A64" s="124" t="s">
        <v>4</v>
      </c>
      <c r="P64" s="37"/>
      <c r="BB64" s="36"/>
    </row>
    <row r="65" spans="1:52" x14ac:dyDescent="0.2">
      <c r="A65" s="124" t="s">
        <v>288</v>
      </c>
      <c r="AX65" s="38"/>
      <c r="AY65" s="38"/>
      <c r="AZ65" s="38"/>
    </row>
    <row r="66" spans="1:52" x14ac:dyDescent="0.2">
      <c r="A66" s="124" t="s">
        <v>290</v>
      </c>
    </row>
    <row r="67" spans="1:52" x14ac:dyDescent="0.2">
      <c r="A67" s="124" t="s">
        <v>368</v>
      </c>
    </row>
    <row r="68" spans="1:52" x14ac:dyDescent="0.2">
      <c r="A68" s="124" t="s">
        <v>369</v>
      </c>
    </row>
    <row r="69" spans="1:52" x14ac:dyDescent="0.2">
      <c r="A69" s="124" t="s">
        <v>291</v>
      </c>
    </row>
    <row r="70" spans="1:52" x14ac:dyDescent="0.2">
      <c r="A70" s="124"/>
    </row>
    <row r="71" spans="1:52" x14ac:dyDescent="0.2">
      <c r="A71" s="124" t="s">
        <v>123</v>
      </c>
    </row>
    <row r="72" spans="1:52" x14ac:dyDescent="0.2">
      <c r="A72" s="124" t="s">
        <v>124</v>
      </c>
    </row>
    <row r="73" spans="1:52" x14ac:dyDescent="0.2">
      <c r="A73" s="124"/>
    </row>
    <row r="74" spans="1:52" x14ac:dyDescent="0.2">
      <c r="A74" s="124" t="s">
        <v>283</v>
      </c>
    </row>
    <row r="75" spans="1:52" x14ac:dyDescent="0.2">
      <c r="A75" s="124"/>
    </row>
    <row r="76" spans="1:52" x14ac:dyDescent="0.2">
      <c r="A76" s="124" t="s">
        <v>289</v>
      </c>
    </row>
    <row r="77" spans="1:52" x14ac:dyDescent="0.2">
      <c r="A77" s="140" t="s">
        <v>346</v>
      </c>
      <c r="B77" s="141"/>
      <c r="C77" s="142"/>
    </row>
    <row r="78" spans="1:52" x14ac:dyDescent="0.2">
      <c r="A78" s="40" t="s">
        <v>378</v>
      </c>
    </row>
    <row r="79" spans="1:52" x14ac:dyDescent="0.2">
      <c r="A79" s="39" t="s">
        <v>348</v>
      </c>
      <c r="B79" s="141"/>
      <c r="C79" s="142"/>
    </row>
    <row r="80" spans="1:52" x14ac:dyDescent="0.2">
      <c r="A80" s="39" t="s">
        <v>23</v>
      </c>
    </row>
    <row r="81" spans="1:9" ht="14.25" x14ac:dyDescent="0.2">
      <c r="A81" s="39" t="s">
        <v>352</v>
      </c>
      <c r="B81" s="141"/>
      <c r="C81" s="142"/>
      <c r="D81" s="141"/>
      <c r="E81" s="141"/>
      <c r="F81" s="141"/>
      <c r="G81" s="141"/>
      <c r="H81" s="141"/>
      <c r="I81" s="141"/>
    </row>
    <row r="83" spans="1:9" x14ac:dyDescent="0.2">
      <c r="A83" s="39" t="s">
        <v>370</v>
      </c>
    </row>
    <row r="85" spans="1:9" x14ac:dyDescent="0.2">
      <c r="A85" s="40" t="s">
        <v>119</v>
      </c>
    </row>
  </sheetData>
  <mergeCells count="56">
    <mergeCell ref="D5:E5"/>
    <mergeCell ref="F5:G5"/>
    <mergeCell ref="Z5:AA5"/>
    <mergeCell ref="D3:Q3"/>
    <mergeCell ref="D4:E4"/>
    <mergeCell ref="F4:G4"/>
    <mergeCell ref="H4:I4"/>
    <mergeCell ref="J4:K4"/>
    <mergeCell ref="N4:O4"/>
    <mergeCell ref="H5:I5"/>
    <mergeCell ref="P5:Q5"/>
    <mergeCell ref="P4:Q4"/>
    <mergeCell ref="Z4:AA4"/>
    <mergeCell ref="N5:O5"/>
    <mergeCell ref="V5:W5"/>
    <mergeCell ref="X5:Y5"/>
    <mergeCell ref="R4:S4"/>
    <mergeCell ref="R5:S5"/>
    <mergeCell ref="V4:W4"/>
    <mergeCell ref="X4:Y4"/>
    <mergeCell ref="AX3:BA3"/>
    <mergeCell ref="AX4:AY4"/>
    <mergeCell ref="AZ4:BA4"/>
    <mergeCell ref="AZ5:BA5"/>
    <mergeCell ref="AX5:AY5"/>
    <mergeCell ref="AH3:AU3"/>
    <mergeCell ref="AH4:AI4"/>
    <mergeCell ref="AJ4:AK4"/>
    <mergeCell ref="R3:AG3"/>
    <mergeCell ref="AP5:AQ5"/>
    <mergeCell ref="AR5:AS5"/>
    <mergeCell ref="AF5:AG5"/>
    <mergeCell ref="AF4:AG4"/>
    <mergeCell ref="AN5:AO5"/>
    <mergeCell ref="AD4:AE4"/>
    <mergeCell ref="AD5:AE5"/>
    <mergeCell ref="AB4:AC4"/>
    <mergeCell ref="AB5:AC5"/>
    <mergeCell ref="AL4:AM4"/>
    <mergeCell ref="AL5:AM5"/>
    <mergeCell ref="BB4:BC4"/>
    <mergeCell ref="BB5:BC5"/>
    <mergeCell ref="J5:K5"/>
    <mergeCell ref="T4:U4"/>
    <mergeCell ref="T5:U5"/>
    <mergeCell ref="AH5:AI5"/>
    <mergeCell ref="AJ5:AK5"/>
    <mergeCell ref="AP4:AQ4"/>
    <mergeCell ref="AR4:AS4"/>
    <mergeCell ref="L4:M4"/>
    <mergeCell ref="AT5:AU5"/>
    <mergeCell ref="AT4:AU4"/>
    <mergeCell ref="AN4:AO4"/>
    <mergeCell ref="AV4:AW4"/>
    <mergeCell ref="AV5:AW5"/>
    <mergeCell ref="L5:M5"/>
  </mergeCells>
  <pageMargins left="0.70866141732283472" right="0.70866141732283472" top="0.74803149606299213" bottom="0.74803149606299213" header="0.31496062992125984" footer="0.31496062992125984"/>
  <pageSetup paperSize="8" scale="54" fitToWidth="2" orientation="landscape" r:id="rId1"/>
  <headerFooter alignWithMargins="0"/>
  <colBreaks count="1" manualBreakCount="1">
    <brk id="25" max="85" man="1"/>
  </colBreaks>
  <ignoredErrors>
    <ignoredError sqref="E62 G62 I62 K62 M62 O62 Q62 U62 AA62 AC62 AG62 AI62 AO62 AQ62 AS62 AU62 AW62 AY62 BA62 W62 Y62 S62 AK62 AM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7"/>
  <sheetViews>
    <sheetView zoomScale="80" zoomScaleNormal="80" zoomScaleSheetLayoutView="30" workbookViewId="0">
      <pane xSplit="2" ySplit="6" topLeftCell="C7" activePane="bottomRight" state="frozen"/>
      <selection pane="topRight" activeCell="D1" sqref="D1"/>
      <selection pane="bottomLeft" activeCell="A7" sqref="A7"/>
      <selection pane="bottomRight"/>
    </sheetView>
  </sheetViews>
  <sheetFormatPr defaultRowHeight="12.75" x14ac:dyDescent="0.2"/>
  <cols>
    <col min="1" max="1" width="22.140625" style="162" bestFit="1" customWidth="1"/>
    <col min="2" max="2" width="15.7109375" style="163" customWidth="1"/>
    <col min="3" max="4" width="13.140625" style="162" customWidth="1"/>
    <col min="5" max="5" width="13.28515625" style="162" customWidth="1"/>
    <col min="6" max="6" width="13.140625" style="162" customWidth="1"/>
    <col min="7" max="8" width="12" style="162" customWidth="1"/>
    <col min="9" max="10" width="10.7109375" style="162" customWidth="1"/>
    <col min="11" max="14" width="12" style="162" customWidth="1"/>
    <col min="15" max="15" width="15.28515625" style="162" customWidth="1"/>
    <col min="16" max="18" width="13.140625" style="162" customWidth="1"/>
    <col min="19" max="20" width="10.7109375" style="162" customWidth="1"/>
    <col min="21" max="24" width="13.5703125" style="162" customWidth="1"/>
    <col min="25" max="25" width="13" style="162" bestFit="1" customWidth="1"/>
    <col min="26" max="26" width="12" style="162" customWidth="1"/>
    <col min="27" max="30" width="10.7109375" style="162" customWidth="1"/>
    <col min="31" max="32" width="13.5703125" style="162" customWidth="1"/>
    <col min="33" max="33" width="13" style="162" bestFit="1" customWidth="1"/>
    <col min="34" max="34" width="12" style="162" customWidth="1"/>
    <col min="35" max="40" width="10.7109375" style="162" customWidth="1"/>
    <col min="41" max="42" width="13.5703125" style="162" customWidth="1"/>
    <col min="43" max="44" width="10.7109375" style="162" customWidth="1"/>
    <col min="45" max="48" width="13.5703125" style="162" customWidth="1"/>
    <col min="49" max="52" width="10.5703125" style="165" customWidth="1"/>
    <col min="53" max="54" width="13.5703125" style="165" customWidth="1"/>
    <col min="55" max="16384" width="9.140625" style="165"/>
  </cols>
  <sheetData>
    <row r="1" spans="1:54" x14ac:dyDescent="0.2">
      <c r="I1" s="164" t="s">
        <v>379</v>
      </c>
    </row>
    <row r="2" spans="1:54" ht="13.5" thickBot="1" x14ac:dyDescent="0.25"/>
    <row r="3" spans="1:54" s="168" customFormat="1" ht="13.5" thickBot="1" x14ac:dyDescent="0.25">
      <c r="A3" s="166"/>
      <c r="B3" s="167"/>
      <c r="C3" s="321" t="s">
        <v>3</v>
      </c>
      <c r="D3" s="322"/>
      <c r="E3" s="323"/>
      <c r="F3" s="323"/>
      <c r="G3" s="323"/>
      <c r="H3" s="323"/>
      <c r="I3" s="323"/>
      <c r="J3" s="323"/>
      <c r="K3" s="323"/>
      <c r="L3" s="323"/>
      <c r="M3" s="323"/>
      <c r="N3" s="323"/>
      <c r="O3" s="323"/>
      <c r="P3" s="324"/>
      <c r="Q3" s="325" t="s">
        <v>284</v>
      </c>
      <c r="R3" s="323"/>
      <c r="S3" s="323"/>
      <c r="T3" s="323"/>
      <c r="U3" s="323"/>
      <c r="V3" s="323"/>
      <c r="W3" s="323"/>
      <c r="X3" s="323"/>
      <c r="Y3" s="323"/>
      <c r="Z3" s="323"/>
      <c r="AA3" s="323"/>
      <c r="AB3" s="323"/>
      <c r="AC3" s="323"/>
      <c r="AD3" s="323"/>
      <c r="AE3" s="323"/>
      <c r="AF3" s="323"/>
      <c r="AG3" s="325" t="s">
        <v>351</v>
      </c>
      <c r="AH3" s="323"/>
      <c r="AI3" s="323"/>
      <c r="AJ3" s="323"/>
      <c r="AK3" s="323"/>
      <c r="AL3" s="323"/>
      <c r="AM3" s="323"/>
      <c r="AN3" s="323"/>
      <c r="AO3" s="323"/>
      <c r="AP3" s="323"/>
      <c r="AQ3" s="323"/>
      <c r="AR3" s="323"/>
      <c r="AS3" s="323"/>
      <c r="AT3" s="324"/>
      <c r="AU3" s="166"/>
      <c r="AV3" s="166"/>
      <c r="AW3" s="325" t="s">
        <v>308</v>
      </c>
      <c r="AX3" s="323"/>
      <c r="AY3" s="323"/>
      <c r="AZ3" s="324"/>
    </row>
    <row r="4" spans="1:54" s="170" customFormat="1" ht="26.25" customHeight="1" x14ac:dyDescent="0.2">
      <c r="A4" s="169"/>
      <c r="B4" s="169"/>
      <c r="C4" s="319" t="s">
        <v>303</v>
      </c>
      <c r="D4" s="312"/>
      <c r="E4" s="319" t="s">
        <v>305</v>
      </c>
      <c r="F4" s="312"/>
      <c r="G4" s="311" t="s">
        <v>301</v>
      </c>
      <c r="H4" s="312"/>
      <c r="I4" s="311" t="s">
        <v>6</v>
      </c>
      <c r="J4" s="326"/>
      <c r="K4" s="311" t="s">
        <v>11</v>
      </c>
      <c r="L4" s="312"/>
      <c r="M4" s="311" t="s">
        <v>12</v>
      </c>
      <c r="N4" s="326"/>
      <c r="O4" s="318" t="s">
        <v>285</v>
      </c>
      <c r="P4" s="316"/>
      <c r="Q4" s="311" t="s">
        <v>301</v>
      </c>
      <c r="R4" s="312"/>
      <c r="S4" s="319" t="s">
        <v>6</v>
      </c>
      <c r="T4" s="312"/>
      <c r="U4" s="311" t="s">
        <v>11</v>
      </c>
      <c r="V4" s="312"/>
      <c r="W4" s="311" t="s">
        <v>12</v>
      </c>
      <c r="X4" s="312"/>
      <c r="Y4" s="320" t="s">
        <v>307</v>
      </c>
      <c r="Z4" s="312"/>
      <c r="AA4" s="311" t="s">
        <v>9</v>
      </c>
      <c r="AB4" s="312"/>
      <c r="AC4" s="313" t="s">
        <v>309</v>
      </c>
      <c r="AD4" s="314"/>
      <c r="AE4" s="315" t="s">
        <v>13</v>
      </c>
      <c r="AF4" s="316"/>
      <c r="AG4" s="290" t="s">
        <v>353</v>
      </c>
      <c r="AH4" s="291"/>
      <c r="AI4" s="317" t="s">
        <v>18</v>
      </c>
      <c r="AJ4" s="291"/>
      <c r="AK4" s="317" t="s">
        <v>18</v>
      </c>
      <c r="AL4" s="291"/>
      <c r="AM4" s="292" t="s">
        <v>310</v>
      </c>
      <c r="AN4" s="306"/>
      <c r="AO4" s="293" t="s">
        <v>20</v>
      </c>
      <c r="AP4" s="294"/>
      <c r="AQ4" s="279" t="s">
        <v>15</v>
      </c>
      <c r="AR4" s="279"/>
      <c r="AS4" s="280" t="s">
        <v>19</v>
      </c>
      <c r="AT4" s="281"/>
      <c r="AU4" s="307" t="s">
        <v>286</v>
      </c>
      <c r="AV4" s="308"/>
      <c r="AW4" s="309" t="s">
        <v>287</v>
      </c>
      <c r="AX4" s="310"/>
      <c r="AY4" s="302" t="s">
        <v>35</v>
      </c>
      <c r="AZ4" s="303"/>
      <c r="BA4" s="304" t="s">
        <v>8</v>
      </c>
      <c r="BB4" s="305"/>
    </row>
    <row r="5" spans="1:54" s="170" customFormat="1" ht="55.5" customHeight="1" thickBot="1" x14ac:dyDescent="0.25">
      <c r="A5" s="169"/>
      <c r="B5" s="169"/>
      <c r="C5" s="299" t="s">
        <v>302</v>
      </c>
      <c r="D5" s="296"/>
      <c r="E5" s="299" t="s">
        <v>304</v>
      </c>
      <c r="F5" s="296"/>
      <c r="G5" s="295" t="s">
        <v>30</v>
      </c>
      <c r="H5" s="296"/>
      <c r="I5" s="295" t="s">
        <v>30</v>
      </c>
      <c r="J5" s="296"/>
      <c r="K5" s="297" t="s">
        <v>27</v>
      </c>
      <c r="L5" s="298"/>
      <c r="M5" s="297" t="s">
        <v>28</v>
      </c>
      <c r="N5" s="279"/>
      <c r="O5" s="280" t="s">
        <v>33</v>
      </c>
      <c r="P5" s="281"/>
      <c r="Q5" s="295" t="s">
        <v>31</v>
      </c>
      <c r="R5" s="296"/>
      <c r="S5" s="295" t="s">
        <v>31</v>
      </c>
      <c r="T5" s="296"/>
      <c r="U5" s="297" t="s">
        <v>26</v>
      </c>
      <c r="V5" s="298"/>
      <c r="W5" s="295" t="s">
        <v>29</v>
      </c>
      <c r="X5" s="296"/>
      <c r="Y5" s="299" t="s">
        <v>306</v>
      </c>
      <c r="Z5" s="296"/>
      <c r="AA5" s="297" t="s">
        <v>10</v>
      </c>
      <c r="AB5" s="298"/>
      <c r="AC5" s="300" t="s">
        <v>372</v>
      </c>
      <c r="AD5" s="301"/>
      <c r="AE5" s="280" t="s">
        <v>14</v>
      </c>
      <c r="AF5" s="281"/>
      <c r="AG5" s="290" t="s">
        <v>345</v>
      </c>
      <c r="AH5" s="291"/>
      <c r="AI5" s="292" t="s">
        <v>356</v>
      </c>
      <c r="AJ5" s="291"/>
      <c r="AK5" s="292" t="s">
        <v>357</v>
      </c>
      <c r="AL5" s="291"/>
      <c r="AM5" s="290" t="s">
        <v>347</v>
      </c>
      <c r="AN5" s="291"/>
      <c r="AO5" s="293" t="s">
        <v>21</v>
      </c>
      <c r="AP5" s="294"/>
      <c r="AQ5" s="279" t="s">
        <v>22</v>
      </c>
      <c r="AR5" s="279"/>
      <c r="AS5" s="280" t="s">
        <v>17</v>
      </c>
      <c r="AT5" s="281"/>
      <c r="AU5" s="282" t="s">
        <v>16</v>
      </c>
      <c r="AV5" s="283"/>
      <c r="AW5" s="284" t="s">
        <v>34</v>
      </c>
      <c r="AX5" s="285"/>
      <c r="AY5" s="286" t="s">
        <v>34</v>
      </c>
      <c r="AZ5" s="287"/>
      <c r="BA5" s="288" t="s">
        <v>36</v>
      </c>
      <c r="BB5" s="289"/>
    </row>
    <row r="6" spans="1:54" s="192" customFormat="1" ht="13.5" thickBot="1" x14ac:dyDescent="0.25">
      <c r="A6" s="171" t="s">
        <v>24</v>
      </c>
      <c r="B6" s="172" t="s">
        <v>2</v>
      </c>
      <c r="C6" s="173" t="s">
        <v>0</v>
      </c>
      <c r="D6" s="174" t="s">
        <v>5</v>
      </c>
      <c r="E6" s="173" t="s">
        <v>0</v>
      </c>
      <c r="F6" s="174" t="s">
        <v>5</v>
      </c>
      <c r="G6" s="173" t="s">
        <v>0</v>
      </c>
      <c r="H6" s="174" t="s">
        <v>5</v>
      </c>
      <c r="I6" s="173" t="s">
        <v>0</v>
      </c>
      <c r="J6" s="175" t="s">
        <v>5</v>
      </c>
      <c r="K6" s="173" t="s">
        <v>0</v>
      </c>
      <c r="L6" s="174" t="s">
        <v>5</v>
      </c>
      <c r="M6" s="173" t="s">
        <v>0</v>
      </c>
      <c r="N6" s="175" t="s">
        <v>5</v>
      </c>
      <c r="O6" s="176" t="s">
        <v>0</v>
      </c>
      <c r="P6" s="177" t="s">
        <v>5</v>
      </c>
      <c r="Q6" s="173" t="s">
        <v>0</v>
      </c>
      <c r="R6" s="174" t="s">
        <v>5</v>
      </c>
      <c r="S6" s="173" t="s">
        <v>0</v>
      </c>
      <c r="T6" s="174" t="s">
        <v>5</v>
      </c>
      <c r="U6" s="173" t="s">
        <v>0</v>
      </c>
      <c r="V6" s="174" t="s">
        <v>5</v>
      </c>
      <c r="W6" s="173" t="s">
        <v>0</v>
      </c>
      <c r="X6" s="174" t="s">
        <v>5</v>
      </c>
      <c r="Y6" s="178" t="s">
        <v>0</v>
      </c>
      <c r="Z6" s="174" t="s">
        <v>5</v>
      </c>
      <c r="AA6" s="173" t="s">
        <v>0</v>
      </c>
      <c r="AB6" s="174" t="s">
        <v>5</v>
      </c>
      <c r="AC6" s="179" t="s">
        <v>0</v>
      </c>
      <c r="AD6" s="174" t="s">
        <v>5</v>
      </c>
      <c r="AE6" s="176" t="s">
        <v>0</v>
      </c>
      <c r="AF6" s="177" t="s">
        <v>5</v>
      </c>
      <c r="AG6" s="178" t="s">
        <v>0</v>
      </c>
      <c r="AH6" s="174" t="s">
        <v>5</v>
      </c>
      <c r="AI6" s="178" t="s">
        <v>0</v>
      </c>
      <c r="AJ6" s="174" t="s">
        <v>5</v>
      </c>
      <c r="AK6" s="180" t="s">
        <v>0</v>
      </c>
      <c r="AL6" s="181" t="s">
        <v>5</v>
      </c>
      <c r="AM6" s="173" t="s">
        <v>0</v>
      </c>
      <c r="AN6" s="175" t="s">
        <v>5</v>
      </c>
      <c r="AO6" s="182" t="s">
        <v>0</v>
      </c>
      <c r="AP6" s="183" t="s">
        <v>5</v>
      </c>
      <c r="AQ6" s="178" t="s">
        <v>0</v>
      </c>
      <c r="AR6" s="175" t="s">
        <v>5</v>
      </c>
      <c r="AS6" s="176" t="s">
        <v>0</v>
      </c>
      <c r="AT6" s="177" t="s">
        <v>5</v>
      </c>
      <c r="AU6" s="184" t="s">
        <v>0</v>
      </c>
      <c r="AV6" s="185" t="s">
        <v>5</v>
      </c>
      <c r="AW6" s="186" t="s">
        <v>0</v>
      </c>
      <c r="AX6" s="187" t="s">
        <v>5</v>
      </c>
      <c r="AY6" s="188" t="s">
        <v>0</v>
      </c>
      <c r="AZ6" s="189" t="s">
        <v>5</v>
      </c>
      <c r="BA6" s="190" t="s">
        <v>0</v>
      </c>
      <c r="BB6" s="191" t="s">
        <v>5</v>
      </c>
    </row>
    <row r="7" spans="1:54" s="192" customFormat="1" x14ac:dyDescent="0.2">
      <c r="A7" s="193" t="s">
        <v>37</v>
      </c>
      <c r="B7" s="194">
        <v>9517107.5156038702</v>
      </c>
      <c r="C7" s="195">
        <v>899.56626123960996</v>
      </c>
      <c r="D7" s="196">
        <v>9.4520972865412799E-3</v>
      </c>
      <c r="E7" s="196">
        <v>160630.483592832</v>
      </c>
      <c r="F7" s="196">
        <v>1.6878078064103901</v>
      </c>
      <c r="G7" s="196">
        <v>12449.1208175911</v>
      </c>
      <c r="H7" s="196">
        <v>0.13080781946804801</v>
      </c>
      <c r="I7" s="196"/>
      <c r="J7" s="197"/>
      <c r="K7" s="196">
        <v>296.05377396355999</v>
      </c>
      <c r="L7" s="196">
        <v>3.1107536977822499E-3</v>
      </c>
      <c r="M7" s="196">
        <v>6.7475332741600003</v>
      </c>
      <c r="N7" s="197">
        <v>7.0898991769264097E-5</v>
      </c>
      <c r="O7" s="198">
        <v>174281.97197889999</v>
      </c>
      <c r="P7" s="199">
        <v>1.8312493758545301</v>
      </c>
      <c r="Q7" s="200"/>
      <c r="R7" s="200"/>
      <c r="S7" s="196"/>
      <c r="T7" s="196"/>
      <c r="U7" s="196">
        <v>324.00784267600898</v>
      </c>
      <c r="V7" s="196">
        <v>3.4044781163266101E-3</v>
      </c>
      <c r="W7" s="196">
        <v>9.4422382468849992</v>
      </c>
      <c r="X7" s="196">
        <v>9.9213319082545705E-5</v>
      </c>
      <c r="Y7" s="195">
        <v>12245.270665319</v>
      </c>
      <c r="Z7" s="196">
        <v>0.12866588556704001</v>
      </c>
      <c r="AA7" s="196">
        <v>11095.312800202</v>
      </c>
      <c r="AB7" s="196">
        <v>0.11658282500235</v>
      </c>
      <c r="AC7" s="195"/>
      <c r="AD7" s="195"/>
      <c r="AE7" s="198">
        <v>23674.033546443901</v>
      </c>
      <c r="AF7" s="199">
        <v>0.24875240200479901</v>
      </c>
      <c r="AG7" s="195">
        <v>27445.582664256901</v>
      </c>
      <c r="AH7" s="196">
        <v>0.28838155520738101</v>
      </c>
      <c r="AI7" s="196">
        <v>3741.5040114752001</v>
      </c>
      <c r="AJ7" s="196">
        <v>3.9313457427488097E-2</v>
      </c>
      <c r="AK7" s="201"/>
      <c r="AL7" s="201"/>
      <c r="AM7" s="196"/>
      <c r="AN7" s="197"/>
      <c r="AO7" s="202">
        <v>31187.086675732098</v>
      </c>
      <c r="AP7" s="203">
        <v>0.327695012634869</v>
      </c>
      <c r="AQ7" s="195">
        <v>0.81963685615220006</v>
      </c>
      <c r="AR7" s="197">
        <v>8.6122475217218705E-6</v>
      </c>
      <c r="AS7" s="198">
        <v>31187.9063125883</v>
      </c>
      <c r="AT7" s="199">
        <v>0.32770362488239102</v>
      </c>
      <c r="AU7" s="204">
        <v>229143.91183793201</v>
      </c>
      <c r="AV7" s="205">
        <v>2.4077054027417102</v>
      </c>
      <c r="AW7" s="206">
        <v>4375.0500994409904</v>
      </c>
      <c r="AX7" s="196">
        <v>4.5970375896960597E-2</v>
      </c>
      <c r="AY7" s="196">
        <v>6047.6984386378199</v>
      </c>
      <c r="AZ7" s="197">
        <v>6.3545551300353206E-2</v>
      </c>
      <c r="BA7" s="207">
        <v>184704.720516979</v>
      </c>
      <c r="BB7" s="208">
        <v>1.9407653030518399</v>
      </c>
    </row>
    <row r="8" spans="1:54" s="192" customFormat="1" x14ac:dyDescent="0.2">
      <c r="A8" s="193" t="s">
        <v>40</v>
      </c>
      <c r="B8" s="194">
        <v>8430171.60592678</v>
      </c>
      <c r="C8" s="195">
        <v>245046.589019618</v>
      </c>
      <c r="D8" s="196">
        <v>2.9067805553013901</v>
      </c>
      <c r="E8" s="196">
        <v>55608.030959646203</v>
      </c>
      <c r="F8" s="196">
        <v>0.65963106754020595</v>
      </c>
      <c r="G8" s="196">
        <v>2820.1097278625198</v>
      </c>
      <c r="H8" s="196">
        <v>3.3452577950843297E-2</v>
      </c>
      <c r="I8" s="196"/>
      <c r="J8" s="197"/>
      <c r="K8" s="196">
        <v>8319.4085016461304</v>
      </c>
      <c r="L8" s="196">
        <v>9.8686110918515799E-2</v>
      </c>
      <c r="M8" s="196">
        <v>2076.06868518995</v>
      </c>
      <c r="N8" s="197">
        <v>2.4626647976304299E-2</v>
      </c>
      <c r="O8" s="198">
        <v>313870.20689396298</v>
      </c>
      <c r="P8" s="199">
        <v>3.7231769596872599</v>
      </c>
      <c r="Q8" s="200"/>
      <c r="R8" s="200"/>
      <c r="S8" s="196"/>
      <c r="T8" s="196"/>
      <c r="U8" s="196">
        <v>0.97851205652240003</v>
      </c>
      <c r="V8" s="196">
        <v>1.1607261420805001E-5</v>
      </c>
      <c r="W8" s="196">
        <v>0.79269136473599999</v>
      </c>
      <c r="X8" s="196">
        <v>9.4030276225777307E-6</v>
      </c>
      <c r="Y8" s="195"/>
      <c r="Z8" s="196"/>
      <c r="AA8" s="196"/>
      <c r="AB8" s="196"/>
      <c r="AC8" s="195"/>
      <c r="AD8" s="195"/>
      <c r="AE8" s="198">
        <v>1.7712034212584</v>
      </c>
      <c r="AF8" s="199">
        <v>2.1010289043382799E-5</v>
      </c>
      <c r="AG8" s="195">
        <v>715656.75224487495</v>
      </c>
      <c r="AH8" s="196">
        <v>8.48923112955063</v>
      </c>
      <c r="AI8" s="196"/>
      <c r="AJ8" s="196"/>
      <c r="AK8" s="201"/>
      <c r="AL8" s="201"/>
      <c r="AM8" s="196"/>
      <c r="AN8" s="197"/>
      <c r="AO8" s="202">
        <v>715656.75224487495</v>
      </c>
      <c r="AP8" s="203">
        <v>8.48923112955063</v>
      </c>
      <c r="AQ8" s="195"/>
      <c r="AR8" s="197"/>
      <c r="AS8" s="198">
        <v>715656.75224487495</v>
      </c>
      <c r="AT8" s="199">
        <v>8.48923112955063</v>
      </c>
      <c r="AU8" s="204">
        <v>1029528.73034226</v>
      </c>
      <c r="AV8" s="205">
        <v>12.212429099526901</v>
      </c>
      <c r="AW8" s="206"/>
      <c r="AX8" s="196"/>
      <c r="AY8" s="196"/>
      <c r="AZ8" s="197"/>
      <c r="BA8" s="207">
        <v>313870.20689396298</v>
      </c>
      <c r="BB8" s="208">
        <v>3.7231769596872599</v>
      </c>
    </row>
    <row r="9" spans="1:54" s="192" customFormat="1" x14ac:dyDescent="0.2">
      <c r="A9" s="193" t="s">
        <v>43</v>
      </c>
      <c r="B9" s="194">
        <v>7675587.5469212104</v>
      </c>
      <c r="C9" s="195">
        <v>817.60742723479996</v>
      </c>
      <c r="D9" s="196">
        <v>1.0652050051370401E-2</v>
      </c>
      <c r="E9" s="196"/>
      <c r="F9" s="196"/>
      <c r="G9" s="196">
        <v>339280.64565298799</v>
      </c>
      <c r="H9" s="196">
        <v>4.4202563462269202</v>
      </c>
      <c r="I9" s="196"/>
      <c r="J9" s="197"/>
      <c r="K9" s="196"/>
      <c r="L9" s="196"/>
      <c r="M9" s="196"/>
      <c r="N9" s="197"/>
      <c r="O9" s="198">
        <v>340098.253080222</v>
      </c>
      <c r="P9" s="199">
        <v>4.4309083962782898</v>
      </c>
      <c r="Q9" s="200"/>
      <c r="R9" s="200"/>
      <c r="S9" s="196"/>
      <c r="T9" s="196"/>
      <c r="U9" s="196"/>
      <c r="V9" s="196"/>
      <c r="W9" s="196"/>
      <c r="X9" s="196"/>
      <c r="Y9" s="195"/>
      <c r="Z9" s="196"/>
      <c r="AA9" s="196"/>
      <c r="AB9" s="196"/>
      <c r="AC9" s="195"/>
      <c r="AD9" s="195"/>
      <c r="AE9" s="198"/>
      <c r="AF9" s="199"/>
      <c r="AG9" s="195"/>
      <c r="AH9" s="196"/>
      <c r="AI9" s="196"/>
      <c r="AJ9" s="196"/>
      <c r="AK9" s="201"/>
      <c r="AL9" s="201"/>
      <c r="AM9" s="196"/>
      <c r="AN9" s="197"/>
      <c r="AO9" s="202"/>
      <c r="AP9" s="202"/>
      <c r="AQ9" s="195"/>
      <c r="AR9" s="197"/>
      <c r="AS9" s="198"/>
      <c r="AT9" s="199"/>
      <c r="AU9" s="204">
        <v>340098.253080222</v>
      </c>
      <c r="AV9" s="205">
        <v>4.4309083962782898</v>
      </c>
      <c r="AW9" s="206"/>
      <c r="AX9" s="196"/>
      <c r="AY9" s="196"/>
      <c r="AZ9" s="197"/>
      <c r="BA9" s="207">
        <v>340098.253080222</v>
      </c>
      <c r="BB9" s="208">
        <v>4.4309083962782898</v>
      </c>
    </row>
    <row r="10" spans="1:54" s="192" customFormat="1" x14ac:dyDescent="0.2">
      <c r="A10" s="193" t="s">
        <v>47</v>
      </c>
      <c r="B10" s="194">
        <v>4701517.5255199997</v>
      </c>
      <c r="C10" s="195"/>
      <c r="D10" s="196"/>
      <c r="E10" s="196"/>
      <c r="F10" s="196"/>
      <c r="G10" s="196"/>
      <c r="H10" s="196"/>
      <c r="I10" s="196"/>
      <c r="J10" s="197"/>
      <c r="K10" s="196"/>
      <c r="L10" s="196"/>
      <c r="M10" s="196"/>
      <c r="N10" s="197"/>
      <c r="O10" s="198"/>
      <c r="P10" s="199"/>
      <c r="Q10" s="200"/>
      <c r="R10" s="200"/>
      <c r="S10" s="196"/>
      <c r="T10" s="196"/>
      <c r="U10" s="196"/>
      <c r="V10" s="196"/>
      <c r="W10" s="196"/>
      <c r="X10" s="196"/>
      <c r="Y10" s="195"/>
      <c r="Z10" s="196"/>
      <c r="AA10" s="196"/>
      <c r="AB10" s="196"/>
      <c r="AC10" s="195"/>
      <c r="AD10" s="195"/>
      <c r="AE10" s="198"/>
      <c r="AF10" s="199"/>
      <c r="AG10" s="195"/>
      <c r="AH10" s="196"/>
      <c r="AI10" s="196"/>
      <c r="AJ10" s="196"/>
      <c r="AK10" s="201"/>
      <c r="AL10" s="201"/>
      <c r="AM10" s="196"/>
      <c r="AN10" s="197"/>
      <c r="AO10" s="202"/>
      <c r="AP10" s="202"/>
      <c r="AQ10" s="195"/>
      <c r="AR10" s="197"/>
      <c r="AS10" s="198"/>
      <c r="AT10" s="199"/>
      <c r="AU10" s="204"/>
      <c r="AV10" s="205"/>
      <c r="AW10" s="206"/>
      <c r="AX10" s="196"/>
      <c r="AY10" s="196"/>
      <c r="AZ10" s="197"/>
      <c r="BA10" s="207"/>
      <c r="BB10" s="208"/>
    </row>
    <row r="11" spans="1:54" s="192" customFormat="1" x14ac:dyDescent="0.2">
      <c r="A11" s="193" t="s">
        <v>49</v>
      </c>
      <c r="B11" s="194">
        <v>12912205.8803862</v>
      </c>
      <c r="C11" s="195">
        <v>99047.080831640604</v>
      </c>
      <c r="D11" s="196">
        <v>0.76708102201262696</v>
      </c>
      <c r="E11" s="196">
        <v>1122783.8496467699</v>
      </c>
      <c r="F11" s="196">
        <v>8.6955231356115092</v>
      </c>
      <c r="G11" s="196">
        <v>182759.37010897</v>
      </c>
      <c r="H11" s="196">
        <v>1.4154000625608401</v>
      </c>
      <c r="I11" s="196"/>
      <c r="J11" s="197"/>
      <c r="K11" s="196"/>
      <c r="L11" s="196"/>
      <c r="M11" s="196"/>
      <c r="N11" s="197"/>
      <c r="O11" s="198">
        <v>1404590.3005873801</v>
      </c>
      <c r="P11" s="199">
        <v>10.878004220185</v>
      </c>
      <c r="Q11" s="200"/>
      <c r="R11" s="200"/>
      <c r="S11" s="196"/>
      <c r="T11" s="196"/>
      <c r="U11" s="196">
        <v>68322.632321240701</v>
      </c>
      <c r="V11" s="196">
        <v>0.52913214793936902</v>
      </c>
      <c r="W11" s="196">
        <v>9.0496021773999999E-2</v>
      </c>
      <c r="X11" s="196">
        <v>7.0085640371847597E-7</v>
      </c>
      <c r="Y11" s="195">
        <v>780.90376489300002</v>
      </c>
      <c r="Z11" s="196">
        <v>6.0477951802116597E-3</v>
      </c>
      <c r="AA11" s="196">
        <v>32041.814705940302</v>
      </c>
      <c r="AB11" s="196">
        <v>0.248151361609037</v>
      </c>
      <c r="AC11" s="195"/>
      <c r="AD11" s="195"/>
      <c r="AE11" s="198">
        <v>101145.441288096</v>
      </c>
      <c r="AF11" s="199">
        <v>0.78333200558502103</v>
      </c>
      <c r="AG11" s="195">
        <v>610813.88449439395</v>
      </c>
      <c r="AH11" s="196">
        <v>4.7305153755504401</v>
      </c>
      <c r="AI11" s="196"/>
      <c r="AJ11" s="196"/>
      <c r="AK11" s="201"/>
      <c r="AL11" s="201"/>
      <c r="AM11" s="196"/>
      <c r="AN11" s="197"/>
      <c r="AO11" s="202">
        <v>610813.88449439395</v>
      </c>
      <c r="AP11" s="202">
        <v>4.7305153755504401</v>
      </c>
      <c r="AQ11" s="195"/>
      <c r="AR11" s="197"/>
      <c r="AS11" s="198">
        <v>610813.88449439395</v>
      </c>
      <c r="AT11" s="199">
        <v>4.7305153755504401</v>
      </c>
      <c r="AU11" s="204">
        <v>2116549.6263698698</v>
      </c>
      <c r="AV11" s="205">
        <v>16.391851601320401</v>
      </c>
      <c r="AW11" s="206">
        <v>20.633467377500001</v>
      </c>
      <c r="AX11" s="196">
        <v>1.59798159730729E-4</v>
      </c>
      <c r="AY11" s="196"/>
      <c r="AZ11" s="197"/>
      <c r="BA11" s="207">
        <v>1404610.93405475</v>
      </c>
      <c r="BB11" s="208">
        <v>10.8781640183447</v>
      </c>
    </row>
    <row r="12" spans="1:54" s="192" customFormat="1" x14ac:dyDescent="0.2">
      <c r="A12" s="193" t="s">
        <v>53</v>
      </c>
      <c r="B12" s="194">
        <v>8360869.37977874</v>
      </c>
      <c r="C12" s="195">
        <v>3844.5005895769</v>
      </c>
      <c r="D12" s="196">
        <v>4.5982067353845399E-2</v>
      </c>
      <c r="E12" s="196">
        <v>28307.693844540001</v>
      </c>
      <c r="F12" s="196">
        <v>0.33857356883249301</v>
      </c>
      <c r="G12" s="196">
        <v>53905.382288381101</v>
      </c>
      <c r="H12" s="196">
        <v>0.64473417583528403</v>
      </c>
      <c r="I12" s="196"/>
      <c r="J12" s="197"/>
      <c r="K12" s="196">
        <v>29229.981114669201</v>
      </c>
      <c r="L12" s="196">
        <v>0.34960456606777801</v>
      </c>
      <c r="M12" s="196"/>
      <c r="N12" s="197"/>
      <c r="O12" s="198">
        <v>115287.557837167</v>
      </c>
      <c r="P12" s="199">
        <v>1.3788943780894001</v>
      </c>
      <c r="Q12" s="200"/>
      <c r="R12" s="200"/>
      <c r="S12" s="196">
        <v>5294.8540381134599</v>
      </c>
      <c r="T12" s="196">
        <v>6.3328988859931004E-2</v>
      </c>
      <c r="U12" s="196">
        <v>2294.766665177</v>
      </c>
      <c r="V12" s="196">
        <v>2.7446507784549601E-2</v>
      </c>
      <c r="W12" s="196">
        <v>0.280933265115</v>
      </c>
      <c r="X12" s="196">
        <v>3.3600963291503398E-6</v>
      </c>
      <c r="Y12" s="195"/>
      <c r="Z12" s="196"/>
      <c r="AA12" s="196"/>
      <c r="AB12" s="196"/>
      <c r="AC12" s="195"/>
      <c r="AD12" s="195"/>
      <c r="AE12" s="198">
        <v>7589.9016365555699</v>
      </c>
      <c r="AF12" s="199">
        <v>9.0778856740809696E-2</v>
      </c>
      <c r="AG12" s="195">
        <v>14913.9117097956</v>
      </c>
      <c r="AH12" s="196">
        <v>0.17837752310621899</v>
      </c>
      <c r="AI12" s="196"/>
      <c r="AJ12" s="196"/>
      <c r="AK12" s="201"/>
      <c r="AL12" s="201"/>
      <c r="AM12" s="196"/>
      <c r="AN12" s="197"/>
      <c r="AO12" s="202">
        <v>14913.9117097956</v>
      </c>
      <c r="AP12" s="202">
        <v>0.17837752310621899</v>
      </c>
      <c r="AQ12" s="195">
        <v>0.32726913249900003</v>
      </c>
      <c r="AR12" s="197">
        <v>3.9142954833204298E-6</v>
      </c>
      <c r="AS12" s="198">
        <v>14914.238978928101</v>
      </c>
      <c r="AT12" s="199">
        <v>0.17838143740170201</v>
      </c>
      <c r="AU12" s="204">
        <v>137791.69845265101</v>
      </c>
      <c r="AV12" s="205">
        <v>1.64805467223191</v>
      </c>
      <c r="AW12" s="206"/>
      <c r="AX12" s="196"/>
      <c r="AY12" s="196"/>
      <c r="AZ12" s="197"/>
      <c r="BA12" s="207">
        <v>115287.557837167</v>
      </c>
      <c r="BB12" s="208">
        <v>1.3788943780894001</v>
      </c>
    </row>
    <row r="13" spans="1:54" s="192" customFormat="1" x14ac:dyDescent="0.2">
      <c r="A13" s="193" t="s">
        <v>56</v>
      </c>
      <c r="B13" s="194">
        <v>2921327.82644874</v>
      </c>
      <c r="C13" s="195">
        <v>605599.47080188396</v>
      </c>
      <c r="D13" s="196">
        <v>20.730281118023999</v>
      </c>
      <c r="E13" s="196">
        <v>229770.03576293599</v>
      </c>
      <c r="F13" s="196">
        <v>7.8652602314150899</v>
      </c>
      <c r="G13" s="196">
        <v>670.50704065239995</v>
      </c>
      <c r="H13" s="196">
        <v>2.2952132745316999E-2</v>
      </c>
      <c r="I13" s="196"/>
      <c r="J13" s="197"/>
      <c r="K13" s="196">
        <v>236.208692955587</v>
      </c>
      <c r="L13" s="196">
        <v>8.0856619656661296E-3</v>
      </c>
      <c r="M13" s="196"/>
      <c r="N13" s="197"/>
      <c r="O13" s="198">
        <v>836276.222298429</v>
      </c>
      <c r="P13" s="199">
        <v>28.626579144150099</v>
      </c>
      <c r="Q13" s="200"/>
      <c r="R13" s="200"/>
      <c r="S13" s="196"/>
      <c r="T13" s="196"/>
      <c r="U13" s="196">
        <v>4.0473623510299997E-2</v>
      </c>
      <c r="V13" s="196">
        <v>1.3854529828479101E-6</v>
      </c>
      <c r="W13" s="196">
        <v>3775.74463668215</v>
      </c>
      <c r="X13" s="196">
        <v>0.12924754977848801</v>
      </c>
      <c r="Y13" s="195"/>
      <c r="Z13" s="196"/>
      <c r="AA13" s="196"/>
      <c r="AB13" s="196"/>
      <c r="AC13" s="195"/>
      <c r="AD13" s="195"/>
      <c r="AE13" s="198">
        <v>3775.7851103056601</v>
      </c>
      <c r="AF13" s="199">
        <v>0.12924893523147099</v>
      </c>
      <c r="AG13" s="195"/>
      <c r="AH13" s="196"/>
      <c r="AI13" s="196">
        <v>5382.6489985409098</v>
      </c>
      <c r="AJ13" s="196">
        <v>0.18425350793595199</v>
      </c>
      <c r="AK13" s="201"/>
      <c r="AL13" s="201"/>
      <c r="AM13" s="196"/>
      <c r="AN13" s="197"/>
      <c r="AO13" s="202">
        <v>5382.6489985409098</v>
      </c>
      <c r="AP13" s="203">
        <v>0.18425350793595199</v>
      </c>
      <c r="AQ13" s="195">
        <v>90.6584385604</v>
      </c>
      <c r="AR13" s="197">
        <v>3.1033298536236901E-3</v>
      </c>
      <c r="AS13" s="198">
        <v>5473.3074371013099</v>
      </c>
      <c r="AT13" s="199">
        <v>0.18735683778957599</v>
      </c>
      <c r="AU13" s="204">
        <v>845525.31484583602</v>
      </c>
      <c r="AV13" s="205">
        <v>28.943184917171099</v>
      </c>
      <c r="AW13" s="206">
        <v>3897.6070231242002</v>
      </c>
      <c r="AX13" s="196">
        <v>0.13341902226229299</v>
      </c>
      <c r="AY13" s="196">
        <v>5739.8339126647898</v>
      </c>
      <c r="AZ13" s="197">
        <v>0.19648030805369501</v>
      </c>
      <c r="BA13" s="207">
        <v>845913.66323421802</v>
      </c>
      <c r="BB13" s="208">
        <v>28.956478474466099</v>
      </c>
    </row>
    <row r="14" spans="1:54" s="192" customFormat="1" x14ac:dyDescent="0.2">
      <c r="A14" s="193" t="s">
        <v>59</v>
      </c>
      <c r="B14" s="194">
        <v>18075246.5138507</v>
      </c>
      <c r="C14" s="195">
        <v>244398.736650145</v>
      </c>
      <c r="D14" s="196">
        <v>1.35211841488782</v>
      </c>
      <c r="E14" s="196">
        <v>105008.68307503</v>
      </c>
      <c r="F14" s="196">
        <v>0.58095297895142795</v>
      </c>
      <c r="G14" s="196"/>
      <c r="H14" s="196"/>
      <c r="I14" s="196"/>
      <c r="J14" s="197"/>
      <c r="K14" s="196"/>
      <c r="L14" s="196"/>
      <c r="M14" s="196"/>
      <c r="N14" s="197"/>
      <c r="O14" s="198">
        <v>349407.41972517502</v>
      </c>
      <c r="P14" s="199">
        <v>1.9330713938392501</v>
      </c>
      <c r="Q14" s="200"/>
      <c r="R14" s="200"/>
      <c r="S14" s="196"/>
      <c r="T14" s="196"/>
      <c r="U14" s="196"/>
      <c r="V14" s="196"/>
      <c r="W14" s="196"/>
      <c r="X14" s="196"/>
      <c r="Y14" s="195"/>
      <c r="Z14" s="196"/>
      <c r="AA14" s="196"/>
      <c r="AB14" s="196"/>
      <c r="AC14" s="195"/>
      <c r="AD14" s="195"/>
      <c r="AE14" s="198"/>
      <c r="AF14" s="199"/>
      <c r="AG14" s="195">
        <v>1506256.1560112699</v>
      </c>
      <c r="AH14" s="196">
        <v>8.3332537393448796</v>
      </c>
      <c r="AI14" s="196"/>
      <c r="AJ14" s="196"/>
      <c r="AK14" s="201"/>
      <c r="AL14" s="201"/>
      <c r="AM14" s="196"/>
      <c r="AN14" s="197"/>
      <c r="AO14" s="202">
        <v>1506256.1560112699</v>
      </c>
      <c r="AP14" s="203">
        <v>8.3332537393448796</v>
      </c>
      <c r="AQ14" s="195"/>
      <c r="AR14" s="197"/>
      <c r="AS14" s="198">
        <v>1506256.1560112699</v>
      </c>
      <c r="AT14" s="199">
        <v>8.3332537393448796</v>
      </c>
      <c r="AU14" s="204">
        <v>1855663.57573645</v>
      </c>
      <c r="AV14" s="205">
        <v>10.2663251331841</v>
      </c>
      <c r="AW14" s="206"/>
      <c r="AX14" s="196"/>
      <c r="AY14" s="196"/>
      <c r="AZ14" s="197"/>
      <c r="BA14" s="207">
        <v>349407.41972517502</v>
      </c>
      <c r="BB14" s="208">
        <v>1.9330713938392501</v>
      </c>
    </row>
    <row r="15" spans="1:54" s="192" customFormat="1" x14ac:dyDescent="0.2">
      <c r="A15" s="193" t="s">
        <v>63</v>
      </c>
      <c r="B15" s="194">
        <v>3142149.4555652798</v>
      </c>
      <c r="C15" s="195">
        <v>261504.82348375599</v>
      </c>
      <c r="D15" s="196">
        <v>8.3224820200893408</v>
      </c>
      <c r="E15" s="196">
        <v>218588.45399957601</v>
      </c>
      <c r="F15" s="196">
        <v>6.9566536248751101</v>
      </c>
      <c r="G15" s="196">
        <v>3242.43924413164</v>
      </c>
      <c r="H15" s="196">
        <v>0.103191757425438</v>
      </c>
      <c r="I15" s="196"/>
      <c r="J15" s="197"/>
      <c r="K15" s="196">
        <v>1384.5555198100001</v>
      </c>
      <c r="L15" s="196">
        <v>4.40639612911383E-2</v>
      </c>
      <c r="M15" s="196"/>
      <c r="N15" s="197"/>
      <c r="O15" s="198">
        <v>484720.27224727301</v>
      </c>
      <c r="P15" s="199">
        <v>15.426391363681001</v>
      </c>
      <c r="Q15" s="200">
        <v>40.5045292585</v>
      </c>
      <c r="R15" s="200">
        <v>1.2890707406281901E-3</v>
      </c>
      <c r="S15" s="196"/>
      <c r="T15" s="196"/>
      <c r="U15" s="196">
        <v>573.44631304531003</v>
      </c>
      <c r="V15" s="196">
        <v>1.8250128491808001E-2</v>
      </c>
      <c r="W15" s="196">
        <v>38.246582215700002</v>
      </c>
      <c r="X15" s="196">
        <v>1.2172107901474499E-3</v>
      </c>
      <c r="Y15" s="195"/>
      <c r="Z15" s="196"/>
      <c r="AA15" s="196"/>
      <c r="AB15" s="196"/>
      <c r="AC15" s="195"/>
      <c r="AD15" s="195"/>
      <c r="AE15" s="198">
        <v>652.19742451951004</v>
      </c>
      <c r="AF15" s="199">
        <v>2.0756410022583702E-2</v>
      </c>
      <c r="AG15" s="195">
        <v>81728.503534607706</v>
      </c>
      <c r="AH15" s="196">
        <v>2.6010380693334798</v>
      </c>
      <c r="AI15" s="196">
        <v>1915.5924331151</v>
      </c>
      <c r="AJ15" s="196">
        <v>6.0964395876277E-2</v>
      </c>
      <c r="AK15" s="201"/>
      <c r="AL15" s="201"/>
      <c r="AM15" s="196"/>
      <c r="AN15" s="197"/>
      <c r="AO15" s="202">
        <v>83644.095967722795</v>
      </c>
      <c r="AP15" s="203">
        <v>2.6620024652097598</v>
      </c>
      <c r="AQ15" s="195">
        <v>1547.07494361</v>
      </c>
      <c r="AR15" s="197">
        <v>4.9236198515951103E-2</v>
      </c>
      <c r="AS15" s="198">
        <v>85191.170911332796</v>
      </c>
      <c r="AT15" s="199">
        <v>2.7112386637257102</v>
      </c>
      <c r="AU15" s="204">
        <v>570563.64058312494</v>
      </c>
      <c r="AV15" s="205">
        <v>18.1583864374293</v>
      </c>
      <c r="AW15" s="206">
        <v>1454.20032945905</v>
      </c>
      <c r="AX15" s="196">
        <v>4.6280431597020603E-2</v>
      </c>
      <c r="AY15" s="196">
        <v>339.51620162954998</v>
      </c>
      <c r="AZ15" s="197">
        <v>1.0805221280235699E-2</v>
      </c>
      <c r="BA15" s="207">
        <v>486513.98877836199</v>
      </c>
      <c r="BB15" s="208">
        <v>15.4834770165583</v>
      </c>
    </row>
    <row r="16" spans="1:54" s="192" customFormat="1" x14ac:dyDescent="0.2">
      <c r="A16" s="193" t="s">
        <v>66</v>
      </c>
      <c r="B16" s="194">
        <v>15628965.5499877</v>
      </c>
      <c r="C16" s="195"/>
      <c r="D16" s="196"/>
      <c r="E16" s="196">
        <v>1845737.38823784</v>
      </c>
      <c r="F16" s="196">
        <v>11.809722033965899</v>
      </c>
      <c r="G16" s="196"/>
      <c r="H16" s="196"/>
      <c r="I16" s="196"/>
      <c r="J16" s="197"/>
      <c r="K16" s="196"/>
      <c r="L16" s="196"/>
      <c r="M16" s="196"/>
      <c r="N16" s="197"/>
      <c r="O16" s="198">
        <v>1845737.38823784</v>
      </c>
      <c r="P16" s="199">
        <v>11.809722033965899</v>
      </c>
      <c r="Q16" s="200"/>
      <c r="R16" s="200"/>
      <c r="S16" s="196"/>
      <c r="T16" s="196"/>
      <c r="U16" s="196"/>
      <c r="V16" s="196"/>
      <c r="W16" s="196"/>
      <c r="X16" s="196"/>
      <c r="Y16" s="195"/>
      <c r="Z16" s="196"/>
      <c r="AA16" s="196"/>
      <c r="AB16" s="196"/>
      <c r="AC16" s="195"/>
      <c r="AD16" s="195"/>
      <c r="AE16" s="198"/>
      <c r="AF16" s="199"/>
      <c r="AG16" s="195"/>
      <c r="AH16" s="196"/>
      <c r="AI16" s="196"/>
      <c r="AJ16" s="196"/>
      <c r="AK16" s="201"/>
      <c r="AL16" s="201"/>
      <c r="AM16" s="196"/>
      <c r="AN16" s="197"/>
      <c r="AO16" s="202"/>
      <c r="AP16" s="203"/>
      <c r="AQ16" s="195"/>
      <c r="AR16" s="197"/>
      <c r="AS16" s="198"/>
      <c r="AT16" s="199"/>
      <c r="AU16" s="204">
        <v>1845737.38823784</v>
      </c>
      <c r="AV16" s="205">
        <v>11.809722033965899</v>
      </c>
      <c r="AW16" s="206"/>
      <c r="AX16" s="196"/>
      <c r="AY16" s="196"/>
      <c r="AZ16" s="197"/>
      <c r="BA16" s="207">
        <v>1845737.38823784</v>
      </c>
      <c r="BB16" s="208">
        <v>11.809722033965899</v>
      </c>
    </row>
    <row r="17" spans="1:54" s="192" customFormat="1" x14ac:dyDescent="0.2">
      <c r="A17" s="193" t="s">
        <v>69</v>
      </c>
      <c r="B17" s="194">
        <v>29539549.227063902</v>
      </c>
      <c r="C17" s="195">
        <v>769691.05777399999</v>
      </c>
      <c r="D17" s="196">
        <v>2.60562898864013</v>
      </c>
      <c r="E17" s="196">
        <v>17733.407004839999</v>
      </c>
      <c r="F17" s="196">
        <v>6.0032761057141601E-2</v>
      </c>
      <c r="G17" s="196"/>
      <c r="H17" s="196"/>
      <c r="I17" s="196"/>
      <c r="J17" s="197"/>
      <c r="K17" s="196"/>
      <c r="L17" s="196"/>
      <c r="M17" s="196"/>
      <c r="N17" s="197"/>
      <c r="O17" s="198">
        <v>787424.46477883996</v>
      </c>
      <c r="P17" s="199">
        <v>2.6656617496972799</v>
      </c>
      <c r="Q17" s="200"/>
      <c r="R17" s="200"/>
      <c r="S17" s="196"/>
      <c r="T17" s="196"/>
      <c r="U17" s="196"/>
      <c r="V17" s="196"/>
      <c r="W17" s="196"/>
      <c r="X17" s="196"/>
      <c r="Y17" s="195"/>
      <c r="Z17" s="196"/>
      <c r="AA17" s="196"/>
      <c r="AB17" s="196"/>
      <c r="AC17" s="195"/>
      <c r="AD17" s="195"/>
      <c r="AE17" s="198"/>
      <c r="AF17" s="199"/>
      <c r="AG17" s="195">
        <v>81424.191969778505</v>
      </c>
      <c r="AH17" s="196">
        <v>0.27564466655834502</v>
      </c>
      <c r="AI17" s="196"/>
      <c r="AJ17" s="196"/>
      <c r="AK17" s="201"/>
      <c r="AL17" s="201"/>
      <c r="AM17" s="196"/>
      <c r="AN17" s="197"/>
      <c r="AO17" s="202">
        <v>81424.191969778505</v>
      </c>
      <c r="AP17" s="203">
        <v>0.27564466655834502</v>
      </c>
      <c r="AQ17" s="195"/>
      <c r="AR17" s="197"/>
      <c r="AS17" s="198">
        <v>81424.191969778505</v>
      </c>
      <c r="AT17" s="199">
        <v>0.27564466655834502</v>
      </c>
      <c r="AU17" s="204">
        <v>868848.656748618</v>
      </c>
      <c r="AV17" s="205">
        <v>2.9413064162556202</v>
      </c>
      <c r="AW17" s="206"/>
      <c r="AX17" s="196"/>
      <c r="AY17" s="196"/>
      <c r="AZ17" s="197"/>
      <c r="BA17" s="207">
        <v>787424.46477883996</v>
      </c>
      <c r="BB17" s="208">
        <v>2.6656617496972799</v>
      </c>
    </row>
    <row r="18" spans="1:54" s="192" customFormat="1" x14ac:dyDescent="0.2">
      <c r="A18" s="193" t="s">
        <v>72</v>
      </c>
      <c r="B18" s="194">
        <v>21794221.631435402</v>
      </c>
      <c r="C18" s="195"/>
      <c r="D18" s="196"/>
      <c r="E18" s="196">
        <v>1844641.10836776</v>
      </c>
      <c r="F18" s="196">
        <v>8.4638999252311002</v>
      </c>
      <c r="G18" s="196"/>
      <c r="H18" s="196"/>
      <c r="I18" s="196"/>
      <c r="J18" s="197"/>
      <c r="K18" s="196"/>
      <c r="L18" s="196"/>
      <c r="M18" s="196"/>
      <c r="N18" s="197"/>
      <c r="O18" s="198">
        <v>1844641.10836776</v>
      </c>
      <c r="P18" s="199">
        <v>8.4638999252311002</v>
      </c>
      <c r="Q18" s="200"/>
      <c r="R18" s="200"/>
      <c r="S18" s="196"/>
      <c r="T18" s="196"/>
      <c r="U18" s="196"/>
      <c r="V18" s="196"/>
      <c r="W18" s="196"/>
      <c r="X18" s="196"/>
      <c r="Y18" s="195"/>
      <c r="Z18" s="196"/>
      <c r="AA18" s="196"/>
      <c r="AB18" s="196"/>
      <c r="AC18" s="195"/>
      <c r="AD18" s="195"/>
      <c r="AE18" s="198"/>
      <c r="AF18" s="199"/>
      <c r="AG18" s="195"/>
      <c r="AH18" s="196"/>
      <c r="AI18" s="196"/>
      <c r="AJ18" s="196"/>
      <c r="AK18" s="201"/>
      <c r="AL18" s="201"/>
      <c r="AM18" s="196"/>
      <c r="AN18" s="197"/>
      <c r="AO18" s="202"/>
      <c r="AP18" s="203"/>
      <c r="AQ18" s="195"/>
      <c r="AR18" s="197"/>
      <c r="AS18" s="198"/>
      <c r="AT18" s="199"/>
      <c r="AU18" s="204">
        <v>1844641.10836776</v>
      </c>
      <c r="AV18" s="205">
        <v>8.4638999252311002</v>
      </c>
      <c r="AW18" s="206"/>
      <c r="AX18" s="196"/>
      <c r="AY18" s="196"/>
      <c r="AZ18" s="197"/>
      <c r="BA18" s="207">
        <v>1844641.10836776</v>
      </c>
      <c r="BB18" s="208">
        <v>8.4638999252311002</v>
      </c>
    </row>
    <row r="19" spans="1:54" s="192" customFormat="1" x14ac:dyDescent="0.2">
      <c r="A19" s="193" t="s">
        <v>77</v>
      </c>
      <c r="B19" s="194">
        <v>1043042.95773117</v>
      </c>
      <c r="C19" s="195">
        <v>3525.94849006</v>
      </c>
      <c r="D19" s="196">
        <v>0.33804441743508501</v>
      </c>
      <c r="E19" s="196">
        <v>111101.569069</v>
      </c>
      <c r="F19" s="196">
        <v>10.651677214778299</v>
      </c>
      <c r="G19" s="196"/>
      <c r="H19" s="196"/>
      <c r="I19" s="196"/>
      <c r="J19" s="197"/>
      <c r="K19" s="196"/>
      <c r="L19" s="196"/>
      <c r="M19" s="196"/>
      <c r="N19" s="197"/>
      <c r="O19" s="198">
        <v>114627.51755906</v>
      </c>
      <c r="P19" s="199">
        <v>10.989721632213399</v>
      </c>
      <c r="Q19" s="200"/>
      <c r="R19" s="200"/>
      <c r="S19" s="196"/>
      <c r="T19" s="196"/>
      <c r="U19" s="196"/>
      <c r="V19" s="196"/>
      <c r="W19" s="196"/>
      <c r="X19" s="196"/>
      <c r="Y19" s="195"/>
      <c r="Z19" s="196"/>
      <c r="AA19" s="196"/>
      <c r="AB19" s="196"/>
      <c r="AC19" s="195"/>
      <c r="AD19" s="195"/>
      <c r="AE19" s="198"/>
      <c r="AF19" s="199"/>
      <c r="AG19" s="195">
        <v>100.25548731550001</v>
      </c>
      <c r="AH19" s="196">
        <v>9.6118272571991004E-3</v>
      </c>
      <c r="AI19" s="196"/>
      <c r="AJ19" s="196"/>
      <c r="AK19" s="201"/>
      <c r="AL19" s="201"/>
      <c r="AM19" s="196"/>
      <c r="AN19" s="197"/>
      <c r="AO19" s="202">
        <v>100.25548731550001</v>
      </c>
      <c r="AP19" s="203">
        <v>9.6118272571991004E-3</v>
      </c>
      <c r="AQ19" s="195"/>
      <c r="AR19" s="197"/>
      <c r="AS19" s="198">
        <v>100.25548731550001</v>
      </c>
      <c r="AT19" s="199">
        <v>9.6118272571991004E-3</v>
      </c>
      <c r="AU19" s="204">
        <v>114727.77304637599</v>
      </c>
      <c r="AV19" s="205">
        <v>10.9993334594706</v>
      </c>
      <c r="AW19" s="206"/>
      <c r="AX19" s="196"/>
      <c r="AY19" s="196"/>
      <c r="AZ19" s="197"/>
      <c r="BA19" s="207">
        <v>114627.51755906</v>
      </c>
      <c r="BB19" s="208">
        <v>10.989721632213399</v>
      </c>
    </row>
    <row r="20" spans="1:54" s="192" customFormat="1" x14ac:dyDescent="0.2">
      <c r="A20" s="193" t="s">
        <v>78</v>
      </c>
      <c r="B20" s="194">
        <v>15.6530325894039</v>
      </c>
      <c r="C20" s="195"/>
      <c r="D20" s="196"/>
      <c r="E20" s="196">
        <v>7.37042934754</v>
      </c>
      <c r="F20" s="196">
        <v>47.086271017728002</v>
      </c>
      <c r="G20" s="196"/>
      <c r="H20" s="196"/>
      <c r="I20" s="196"/>
      <c r="J20" s="197"/>
      <c r="K20" s="196"/>
      <c r="L20" s="196"/>
      <c r="M20" s="196"/>
      <c r="N20" s="197"/>
      <c r="O20" s="198">
        <v>7.37042934754</v>
      </c>
      <c r="P20" s="199">
        <v>47.086271017728002</v>
      </c>
      <c r="Q20" s="200"/>
      <c r="R20" s="200"/>
      <c r="S20" s="196"/>
      <c r="T20" s="196"/>
      <c r="U20" s="196">
        <v>4.9836402153899999E-2</v>
      </c>
      <c r="V20" s="196">
        <v>0.318381769598027</v>
      </c>
      <c r="W20" s="196"/>
      <c r="X20" s="196"/>
      <c r="Y20" s="195"/>
      <c r="Z20" s="196"/>
      <c r="AA20" s="196"/>
      <c r="AB20" s="196"/>
      <c r="AC20" s="195"/>
      <c r="AD20" s="195"/>
      <c r="AE20" s="198">
        <v>4.9836402153899999E-2</v>
      </c>
      <c r="AF20" s="199">
        <v>0.318381769598027</v>
      </c>
      <c r="AG20" s="195"/>
      <c r="AH20" s="196"/>
      <c r="AI20" s="196"/>
      <c r="AJ20" s="196"/>
      <c r="AK20" s="201"/>
      <c r="AL20" s="201"/>
      <c r="AM20" s="196"/>
      <c r="AN20" s="197"/>
      <c r="AO20" s="202"/>
      <c r="AP20" s="203"/>
      <c r="AQ20" s="195"/>
      <c r="AR20" s="197"/>
      <c r="AS20" s="198"/>
      <c r="AT20" s="199"/>
      <c r="AU20" s="204">
        <v>7.4202657496939004</v>
      </c>
      <c r="AV20" s="205">
        <v>47.404652787326</v>
      </c>
      <c r="AW20" s="206"/>
      <c r="AX20" s="196"/>
      <c r="AY20" s="196"/>
      <c r="AZ20" s="197"/>
      <c r="BA20" s="207">
        <v>7.37042934754</v>
      </c>
      <c r="BB20" s="208">
        <v>47.086271017728002</v>
      </c>
    </row>
    <row r="21" spans="1:54" s="192" customFormat="1" x14ac:dyDescent="0.2">
      <c r="A21" s="193" t="s">
        <v>80</v>
      </c>
      <c r="B21" s="194">
        <v>4509074.8305690698</v>
      </c>
      <c r="C21" s="195">
        <v>421136.60782353301</v>
      </c>
      <c r="D21" s="196">
        <v>9.3397564610916799</v>
      </c>
      <c r="E21" s="196">
        <v>120745.509056444</v>
      </c>
      <c r="F21" s="196">
        <v>2.6778333381796</v>
      </c>
      <c r="G21" s="196">
        <v>33863.912515114498</v>
      </c>
      <c r="H21" s="196">
        <v>0.75101686682012103</v>
      </c>
      <c r="I21" s="196"/>
      <c r="J21" s="197"/>
      <c r="K21" s="196">
        <v>58334.6638329294</v>
      </c>
      <c r="L21" s="196">
        <v>1.29371691588377</v>
      </c>
      <c r="M21" s="196"/>
      <c r="N21" s="197"/>
      <c r="O21" s="198">
        <v>634080.69322802103</v>
      </c>
      <c r="P21" s="199">
        <v>14.0623235819752</v>
      </c>
      <c r="Q21" s="200"/>
      <c r="R21" s="200"/>
      <c r="S21" s="196"/>
      <c r="T21" s="196"/>
      <c r="U21" s="196">
        <v>2496.2068073208302</v>
      </c>
      <c r="V21" s="196">
        <v>5.5359622563766399E-2</v>
      </c>
      <c r="W21" s="196">
        <v>5748.0124312870503</v>
      </c>
      <c r="X21" s="196">
        <v>0.127476536701468</v>
      </c>
      <c r="Y21" s="195">
        <v>1046187.11071033</v>
      </c>
      <c r="Z21" s="196">
        <v>23.201813010903201</v>
      </c>
      <c r="AA21" s="196">
        <v>63251.616427560402</v>
      </c>
      <c r="AB21" s="196">
        <v>1.40276262435808</v>
      </c>
      <c r="AC21" s="195">
        <v>45.383504874414001</v>
      </c>
      <c r="AD21" s="195">
        <v>1.00649260834481E-3</v>
      </c>
      <c r="AE21" s="198">
        <v>1117728.3298813801</v>
      </c>
      <c r="AF21" s="199">
        <v>24.7884182871348</v>
      </c>
      <c r="AG21" s="195"/>
      <c r="AH21" s="196"/>
      <c r="AI21" s="196">
        <v>6456.4666748396103</v>
      </c>
      <c r="AJ21" s="196">
        <v>0.1431882795794</v>
      </c>
      <c r="AK21" s="201">
        <v>3491.1834584810599</v>
      </c>
      <c r="AL21" s="201">
        <v>7.7425715688121594E-2</v>
      </c>
      <c r="AM21" s="196"/>
      <c r="AN21" s="197"/>
      <c r="AO21" s="202">
        <v>9947.6501333206797</v>
      </c>
      <c r="AP21" s="203">
        <v>0.22061399526752201</v>
      </c>
      <c r="AQ21" s="195">
        <v>17869.933495834099</v>
      </c>
      <c r="AR21" s="197">
        <v>0.39631042214437701</v>
      </c>
      <c r="AS21" s="198">
        <v>27817.5836291548</v>
      </c>
      <c r="AT21" s="199">
        <v>0.61692441741189796</v>
      </c>
      <c r="AU21" s="204">
        <v>1779626.6067385499</v>
      </c>
      <c r="AV21" s="205">
        <v>39.467666286521897</v>
      </c>
      <c r="AW21" s="206">
        <v>3034.06130711072</v>
      </c>
      <c r="AX21" s="196">
        <v>6.7287889891323893E-2</v>
      </c>
      <c r="AY21" s="196">
        <v>2908.1575660007502</v>
      </c>
      <c r="AZ21" s="197">
        <v>6.4495659869848093E-2</v>
      </c>
      <c r="BA21" s="207">
        <v>640022.91210113303</v>
      </c>
      <c r="BB21" s="208">
        <v>14.194107131736301</v>
      </c>
    </row>
    <row r="22" spans="1:54" s="192" customFormat="1" x14ac:dyDescent="0.2">
      <c r="A22" s="193" t="s">
        <v>83</v>
      </c>
      <c r="B22" s="194">
        <v>11089900.173594199</v>
      </c>
      <c r="C22" s="195">
        <v>514038.11835488997</v>
      </c>
      <c r="D22" s="196">
        <v>4.63519157348997</v>
      </c>
      <c r="E22" s="196"/>
      <c r="F22" s="196"/>
      <c r="G22" s="196"/>
      <c r="H22" s="196"/>
      <c r="I22" s="196"/>
      <c r="J22" s="197"/>
      <c r="K22" s="196"/>
      <c r="L22" s="196"/>
      <c r="M22" s="196"/>
      <c r="N22" s="197"/>
      <c r="O22" s="198">
        <v>514038.11835488997</v>
      </c>
      <c r="P22" s="199">
        <v>4.63519157348997</v>
      </c>
      <c r="Q22" s="200"/>
      <c r="R22" s="200"/>
      <c r="S22" s="196"/>
      <c r="T22" s="196"/>
      <c r="U22" s="196"/>
      <c r="V22" s="196"/>
      <c r="W22" s="196"/>
      <c r="X22" s="196"/>
      <c r="Y22" s="195"/>
      <c r="Z22" s="196"/>
      <c r="AA22" s="196"/>
      <c r="AB22" s="196"/>
      <c r="AC22" s="195"/>
      <c r="AD22" s="195"/>
      <c r="AE22" s="198"/>
      <c r="AF22" s="199"/>
      <c r="AG22" s="195"/>
      <c r="AH22" s="196"/>
      <c r="AI22" s="196"/>
      <c r="AJ22" s="196"/>
      <c r="AK22" s="201"/>
      <c r="AL22" s="201"/>
      <c r="AM22" s="196"/>
      <c r="AN22" s="197"/>
      <c r="AO22" s="202"/>
      <c r="AP22" s="203"/>
      <c r="AQ22" s="195"/>
      <c r="AR22" s="197"/>
      <c r="AS22" s="198"/>
      <c r="AT22" s="199"/>
      <c r="AU22" s="204">
        <v>514038.11835488997</v>
      </c>
      <c r="AV22" s="205">
        <v>4.63519157348997</v>
      </c>
      <c r="AW22" s="206"/>
      <c r="AX22" s="196"/>
      <c r="AY22" s="196"/>
      <c r="AZ22" s="197"/>
      <c r="BA22" s="207">
        <v>514038.11835488997</v>
      </c>
      <c r="BB22" s="208">
        <v>4.63519157348997</v>
      </c>
    </row>
    <row r="23" spans="1:54" s="192" customFormat="1" x14ac:dyDescent="0.2">
      <c r="A23" s="193" t="s">
        <v>86</v>
      </c>
      <c r="B23" s="194">
        <v>7397558.80548112</v>
      </c>
      <c r="C23" s="195">
        <v>224866.209891812</v>
      </c>
      <c r="D23" s="196">
        <v>3.0397353478988198</v>
      </c>
      <c r="E23" s="196">
        <v>1105879.0093745</v>
      </c>
      <c r="F23" s="196">
        <v>14.949242560330999</v>
      </c>
      <c r="G23" s="196">
        <v>1301.58324472</v>
      </c>
      <c r="H23" s="196">
        <v>1.7594767124468301E-2</v>
      </c>
      <c r="I23" s="196"/>
      <c r="J23" s="197"/>
      <c r="K23" s="196">
        <v>3.9997190015899999E-2</v>
      </c>
      <c r="L23" s="196">
        <v>5.4068093363806202E-7</v>
      </c>
      <c r="M23" s="196"/>
      <c r="N23" s="197"/>
      <c r="O23" s="198">
        <v>1332046.8425082201</v>
      </c>
      <c r="P23" s="199">
        <v>18.0065732160352</v>
      </c>
      <c r="Q23" s="200"/>
      <c r="R23" s="200"/>
      <c r="S23" s="196"/>
      <c r="T23" s="196"/>
      <c r="U23" s="196">
        <v>776.09988998059998</v>
      </c>
      <c r="V23" s="196">
        <v>1.04912973372454E-2</v>
      </c>
      <c r="W23" s="196"/>
      <c r="X23" s="196"/>
      <c r="Y23" s="195"/>
      <c r="Z23" s="196"/>
      <c r="AA23" s="196"/>
      <c r="AB23" s="196"/>
      <c r="AC23" s="195"/>
      <c r="AD23" s="195"/>
      <c r="AE23" s="198">
        <v>776.09988998059998</v>
      </c>
      <c r="AF23" s="199">
        <v>1.04912973372454E-2</v>
      </c>
      <c r="AG23" s="195">
        <v>99.943446763400004</v>
      </c>
      <c r="AH23" s="196">
        <v>1.3510328121940499E-3</v>
      </c>
      <c r="AI23" s="196">
        <v>1673.10346416786</v>
      </c>
      <c r="AJ23" s="196">
        <v>2.2616967409954201E-2</v>
      </c>
      <c r="AK23" s="201"/>
      <c r="AL23" s="201"/>
      <c r="AM23" s="196"/>
      <c r="AN23" s="197"/>
      <c r="AO23" s="202">
        <v>1773.0469109312601</v>
      </c>
      <c r="AP23" s="203">
        <v>2.3968000222148299E-2</v>
      </c>
      <c r="AQ23" s="195"/>
      <c r="AR23" s="197"/>
      <c r="AS23" s="198">
        <v>1773.0469109312601</v>
      </c>
      <c r="AT23" s="199">
        <v>2.3968000222148299E-2</v>
      </c>
      <c r="AU23" s="204">
        <v>1334595.98930913</v>
      </c>
      <c r="AV23" s="205">
        <v>18.041032513594601</v>
      </c>
      <c r="AW23" s="206">
        <v>1991.7817554456501</v>
      </c>
      <c r="AX23" s="196">
        <v>2.6924851938586299E-2</v>
      </c>
      <c r="AY23" s="196">
        <v>1310.4839456950201</v>
      </c>
      <c r="AZ23" s="197">
        <v>1.7715086559691E-2</v>
      </c>
      <c r="BA23" s="207">
        <v>1335349.1082093599</v>
      </c>
      <c r="BB23" s="208">
        <v>18.0512131545335</v>
      </c>
    </row>
    <row r="24" spans="1:54" s="192" customFormat="1" x14ac:dyDescent="0.2">
      <c r="A24" s="193" t="s">
        <v>89</v>
      </c>
      <c r="B24" s="194">
        <v>28120559.823606301</v>
      </c>
      <c r="C24" s="195">
        <v>60008.124310419596</v>
      </c>
      <c r="D24" s="196">
        <v>0.21339590920961901</v>
      </c>
      <c r="E24" s="196">
        <v>231950.06216150601</v>
      </c>
      <c r="F24" s="196">
        <v>0.82484155228941003</v>
      </c>
      <c r="G24" s="196">
        <v>1546.5274737499999</v>
      </c>
      <c r="H24" s="196">
        <v>5.4996325942691304E-3</v>
      </c>
      <c r="I24" s="196"/>
      <c r="J24" s="197"/>
      <c r="K24" s="196"/>
      <c r="L24" s="196"/>
      <c r="M24" s="196"/>
      <c r="N24" s="197"/>
      <c r="O24" s="198">
        <v>293504.71394567599</v>
      </c>
      <c r="P24" s="199">
        <v>1.0437370940933</v>
      </c>
      <c r="Q24" s="200"/>
      <c r="R24" s="200"/>
      <c r="S24" s="196"/>
      <c r="T24" s="196"/>
      <c r="U24" s="196">
        <v>13238.480803193799</v>
      </c>
      <c r="V24" s="196">
        <v>4.7077586243786398E-2</v>
      </c>
      <c r="W24" s="196"/>
      <c r="X24" s="196"/>
      <c r="Y24" s="195"/>
      <c r="Z24" s="196"/>
      <c r="AA24" s="196"/>
      <c r="AB24" s="196"/>
      <c r="AC24" s="195"/>
      <c r="AD24" s="195"/>
      <c r="AE24" s="198">
        <v>13238.480803193799</v>
      </c>
      <c r="AF24" s="199">
        <v>4.7077586243786398E-2</v>
      </c>
      <c r="AG24" s="195">
        <v>1880157.9979083701</v>
      </c>
      <c r="AH24" s="196">
        <v>6.6860617630024501</v>
      </c>
      <c r="AI24" s="196"/>
      <c r="AJ24" s="196"/>
      <c r="AK24" s="201"/>
      <c r="AL24" s="201"/>
      <c r="AM24" s="196"/>
      <c r="AN24" s="197"/>
      <c r="AO24" s="202">
        <v>1880157.9979083701</v>
      </c>
      <c r="AP24" s="203">
        <v>6.6860617630024501</v>
      </c>
      <c r="AQ24" s="195"/>
      <c r="AR24" s="197"/>
      <c r="AS24" s="198">
        <v>1880157.9979083701</v>
      </c>
      <c r="AT24" s="199">
        <v>6.6860617630024501</v>
      </c>
      <c r="AU24" s="204">
        <v>2186901.1926572402</v>
      </c>
      <c r="AV24" s="205">
        <v>7.7768764433395301</v>
      </c>
      <c r="AW24" s="206"/>
      <c r="AX24" s="196"/>
      <c r="AY24" s="196"/>
      <c r="AZ24" s="197"/>
      <c r="BA24" s="207">
        <v>293504.71394567599</v>
      </c>
      <c r="BB24" s="208">
        <v>1.0437370940933</v>
      </c>
    </row>
    <row r="25" spans="1:54" s="192" customFormat="1" x14ac:dyDescent="0.2">
      <c r="A25" s="193" t="s">
        <v>92</v>
      </c>
      <c r="B25" s="194">
        <v>8420100.2918606196</v>
      </c>
      <c r="C25" s="195">
        <v>1154096.3613477801</v>
      </c>
      <c r="D25" s="196">
        <v>13.7064443574788</v>
      </c>
      <c r="E25" s="196">
        <v>1338.78084371454</v>
      </c>
      <c r="F25" s="196">
        <v>1.5899820635256402E-2</v>
      </c>
      <c r="G25" s="196">
        <v>63208.08440308</v>
      </c>
      <c r="H25" s="196">
        <v>0.75068089704561802</v>
      </c>
      <c r="I25" s="196"/>
      <c r="J25" s="197"/>
      <c r="K25" s="196"/>
      <c r="L25" s="196"/>
      <c r="M25" s="196"/>
      <c r="N25" s="197"/>
      <c r="O25" s="198">
        <v>1218643.2265945801</v>
      </c>
      <c r="P25" s="199">
        <v>14.473025075159599</v>
      </c>
      <c r="Q25" s="200"/>
      <c r="R25" s="200"/>
      <c r="S25" s="196"/>
      <c r="T25" s="196"/>
      <c r="U25" s="196">
        <v>0.20242098347529999</v>
      </c>
      <c r="V25" s="196">
        <v>2.4040210503308698E-6</v>
      </c>
      <c r="W25" s="196"/>
      <c r="X25" s="196"/>
      <c r="Y25" s="195"/>
      <c r="Z25" s="196"/>
      <c r="AA25" s="196"/>
      <c r="AB25" s="196"/>
      <c r="AC25" s="195"/>
      <c r="AD25" s="195"/>
      <c r="AE25" s="198">
        <v>0.20242098347529999</v>
      </c>
      <c r="AF25" s="199">
        <v>2.4040210503308698E-6</v>
      </c>
      <c r="AG25" s="195">
        <v>35138.947343186999</v>
      </c>
      <c r="AH25" s="196">
        <v>0.41732219480989402</v>
      </c>
      <c r="AI25" s="196"/>
      <c r="AJ25" s="196"/>
      <c r="AK25" s="201"/>
      <c r="AL25" s="201"/>
      <c r="AM25" s="196"/>
      <c r="AN25" s="197"/>
      <c r="AO25" s="202">
        <v>35138.947343186999</v>
      </c>
      <c r="AP25" s="203">
        <v>0.41732219480989402</v>
      </c>
      <c r="AQ25" s="195"/>
      <c r="AR25" s="197"/>
      <c r="AS25" s="198">
        <v>35138.947343186999</v>
      </c>
      <c r="AT25" s="199">
        <v>0.41732219480989402</v>
      </c>
      <c r="AU25" s="204">
        <v>1253782.37635875</v>
      </c>
      <c r="AV25" s="205">
        <v>14.890349673990601</v>
      </c>
      <c r="AW25" s="206"/>
      <c r="AX25" s="196"/>
      <c r="AY25" s="196"/>
      <c r="AZ25" s="197"/>
      <c r="BA25" s="207">
        <v>1218643.2265945801</v>
      </c>
      <c r="BB25" s="208">
        <v>14.473025075159599</v>
      </c>
    </row>
    <row r="26" spans="1:54" s="192" customFormat="1" x14ac:dyDescent="0.2">
      <c r="A26" s="193" t="s">
        <v>95</v>
      </c>
      <c r="B26" s="194">
        <v>13736047.6299341</v>
      </c>
      <c r="C26" s="195"/>
      <c r="D26" s="196"/>
      <c r="E26" s="196">
        <v>2210293.0563987698</v>
      </c>
      <c r="F26" s="196">
        <v>16.091186605832799</v>
      </c>
      <c r="G26" s="196"/>
      <c r="H26" s="196"/>
      <c r="I26" s="196"/>
      <c r="J26" s="197"/>
      <c r="K26" s="196"/>
      <c r="L26" s="196"/>
      <c r="M26" s="196"/>
      <c r="N26" s="197"/>
      <c r="O26" s="198">
        <v>2210293.0563987698</v>
      </c>
      <c r="P26" s="199">
        <v>16.091186605832799</v>
      </c>
      <c r="Q26" s="200"/>
      <c r="R26" s="200"/>
      <c r="S26" s="196"/>
      <c r="T26" s="196"/>
      <c r="U26" s="196"/>
      <c r="V26" s="196"/>
      <c r="W26" s="196"/>
      <c r="X26" s="196"/>
      <c r="Y26" s="195"/>
      <c r="Z26" s="196"/>
      <c r="AA26" s="196"/>
      <c r="AB26" s="196"/>
      <c r="AC26" s="195"/>
      <c r="AD26" s="195"/>
      <c r="AE26" s="198"/>
      <c r="AF26" s="199"/>
      <c r="AG26" s="195">
        <v>137.38359600339999</v>
      </c>
      <c r="AH26" s="196">
        <v>1.00016831409356E-3</v>
      </c>
      <c r="AI26" s="196"/>
      <c r="AJ26" s="196"/>
      <c r="AK26" s="201"/>
      <c r="AL26" s="201"/>
      <c r="AM26" s="196"/>
      <c r="AN26" s="197"/>
      <c r="AO26" s="202">
        <v>137.38359600339999</v>
      </c>
      <c r="AP26" s="203">
        <v>1.00016831409356E-3</v>
      </c>
      <c r="AQ26" s="195"/>
      <c r="AR26" s="197"/>
      <c r="AS26" s="198">
        <v>137.38359600339999</v>
      </c>
      <c r="AT26" s="199">
        <v>1.00016831409356E-3</v>
      </c>
      <c r="AU26" s="204">
        <v>2210430.4399947701</v>
      </c>
      <c r="AV26" s="205">
        <v>16.092186774146899</v>
      </c>
      <c r="AW26" s="206"/>
      <c r="AX26" s="196"/>
      <c r="AY26" s="196"/>
      <c r="AZ26" s="197"/>
      <c r="BA26" s="207">
        <v>2210293.0563987698</v>
      </c>
      <c r="BB26" s="208">
        <v>16.091186605832799</v>
      </c>
    </row>
    <row r="27" spans="1:54" s="192" customFormat="1" x14ac:dyDescent="0.2">
      <c r="A27" s="193" t="s">
        <v>98</v>
      </c>
      <c r="B27" s="194">
        <v>5497881.08741746</v>
      </c>
      <c r="C27" s="195">
        <v>245285.47720803</v>
      </c>
      <c r="D27" s="196">
        <v>4.4614547551673001</v>
      </c>
      <c r="E27" s="196"/>
      <c r="F27" s="196"/>
      <c r="G27" s="196"/>
      <c r="H27" s="196"/>
      <c r="I27" s="196"/>
      <c r="J27" s="197"/>
      <c r="K27" s="196">
        <v>80312.441283299995</v>
      </c>
      <c r="L27" s="196">
        <v>1.4607889840888799</v>
      </c>
      <c r="M27" s="196">
        <v>552018.51576711703</v>
      </c>
      <c r="N27" s="197">
        <v>10.0405684842925</v>
      </c>
      <c r="O27" s="198">
        <v>877616.43425844703</v>
      </c>
      <c r="P27" s="199">
        <v>15.962812223548701</v>
      </c>
      <c r="Q27" s="200"/>
      <c r="R27" s="200"/>
      <c r="S27" s="196"/>
      <c r="T27" s="196"/>
      <c r="U27" s="196"/>
      <c r="V27" s="196"/>
      <c r="W27" s="196">
        <v>16040.741420550001</v>
      </c>
      <c r="X27" s="196">
        <v>0.29176224740948098</v>
      </c>
      <c r="Y27" s="195"/>
      <c r="Z27" s="196"/>
      <c r="AA27" s="196"/>
      <c r="AB27" s="196"/>
      <c r="AC27" s="195"/>
      <c r="AD27" s="195"/>
      <c r="AE27" s="198">
        <v>16040.741420550001</v>
      </c>
      <c r="AF27" s="199">
        <v>0.29176224740948098</v>
      </c>
      <c r="AG27" s="195">
        <v>46872.546386169997</v>
      </c>
      <c r="AH27" s="196">
        <v>0.85255656935620705</v>
      </c>
      <c r="AI27" s="196"/>
      <c r="AJ27" s="196"/>
      <c r="AK27" s="201"/>
      <c r="AL27" s="201"/>
      <c r="AM27" s="196"/>
      <c r="AN27" s="197"/>
      <c r="AO27" s="202">
        <v>46872.546386169997</v>
      </c>
      <c r="AP27" s="203">
        <v>0.85255656935620705</v>
      </c>
      <c r="AQ27" s="195"/>
      <c r="AR27" s="197"/>
      <c r="AS27" s="198">
        <v>46872.546386169997</v>
      </c>
      <c r="AT27" s="199">
        <v>0.85255656935620705</v>
      </c>
      <c r="AU27" s="204">
        <v>940529.72206516704</v>
      </c>
      <c r="AV27" s="205">
        <v>17.1071310403144</v>
      </c>
      <c r="AW27" s="206"/>
      <c r="AX27" s="196"/>
      <c r="AY27" s="196"/>
      <c r="AZ27" s="197"/>
      <c r="BA27" s="207">
        <v>877616.43425844703</v>
      </c>
      <c r="BB27" s="208">
        <v>15.962812223548701</v>
      </c>
    </row>
    <row r="28" spans="1:54" s="192" customFormat="1" x14ac:dyDescent="0.2">
      <c r="A28" s="193" t="s">
        <v>101</v>
      </c>
      <c r="B28" s="194">
        <v>17823125.817283101</v>
      </c>
      <c r="C28" s="195">
        <v>867808.49556992995</v>
      </c>
      <c r="D28" s="196">
        <v>4.8690028026869197</v>
      </c>
      <c r="E28" s="196">
        <v>117958.823373896</v>
      </c>
      <c r="F28" s="196">
        <v>0.66183016707154496</v>
      </c>
      <c r="G28" s="196">
        <v>147619.71356152999</v>
      </c>
      <c r="H28" s="196">
        <v>0.82824817080280599</v>
      </c>
      <c r="I28" s="196"/>
      <c r="J28" s="197"/>
      <c r="K28" s="196">
        <v>3066.2398541992302</v>
      </c>
      <c r="L28" s="196">
        <v>1.7203715474116699E-2</v>
      </c>
      <c r="M28" s="196"/>
      <c r="N28" s="197"/>
      <c r="O28" s="198">
        <v>1136453.27235956</v>
      </c>
      <c r="P28" s="199">
        <v>6.3762848560353804</v>
      </c>
      <c r="Q28" s="200"/>
      <c r="R28" s="200"/>
      <c r="S28" s="196">
        <v>113.627858980867</v>
      </c>
      <c r="T28" s="196">
        <v>6.3753047667251198E-4</v>
      </c>
      <c r="U28" s="196">
        <v>4855.4730739832503</v>
      </c>
      <c r="V28" s="196">
        <v>2.7242545015728301E-2</v>
      </c>
      <c r="W28" s="196">
        <v>29.304385947303</v>
      </c>
      <c r="X28" s="196">
        <v>1.6441776963099501E-4</v>
      </c>
      <c r="Y28" s="195"/>
      <c r="Z28" s="196"/>
      <c r="AA28" s="196"/>
      <c r="AB28" s="196"/>
      <c r="AC28" s="195"/>
      <c r="AD28" s="195"/>
      <c r="AE28" s="198">
        <v>4998.4053189114202</v>
      </c>
      <c r="AF28" s="199">
        <v>2.80444932620319E-2</v>
      </c>
      <c r="AG28" s="195">
        <v>664035.94386094098</v>
      </c>
      <c r="AH28" s="196">
        <v>3.72569857088157</v>
      </c>
      <c r="AI28" s="196"/>
      <c r="AJ28" s="196"/>
      <c r="AK28" s="201"/>
      <c r="AL28" s="201"/>
      <c r="AM28" s="196"/>
      <c r="AN28" s="197"/>
      <c r="AO28" s="202">
        <v>664035.94386094098</v>
      </c>
      <c r="AP28" s="203">
        <v>3.72569857088157</v>
      </c>
      <c r="AQ28" s="195"/>
      <c r="AR28" s="197"/>
      <c r="AS28" s="198">
        <v>664035.94386094098</v>
      </c>
      <c r="AT28" s="199">
        <v>3.72569857088157</v>
      </c>
      <c r="AU28" s="204">
        <v>1805487.62153941</v>
      </c>
      <c r="AV28" s="205">
        <v>10.130027920179</v>
      </c>
      <c r="AW28" s="206"/>
      <c r="AX28" s="196"/>
      <c r="AY28" s="196"/>
      <c r="AZ28" s="197"/>
      <c r="BA28" s="207">
        <v>1136453.27235956</v>
      </c>
      <c r="BB28" s="208">
        <v>6.3762848560353804</v>
      </c>
    </row>
    <row r="29" spans="1:54" s="192" customFormat="1" x14ac:dyDescent="0.2">
      <c r="A29" s="193" t="s">
        <v>106</v>
      </c>
      <c r="B29" s="194">
        <v>1525797.6050456199</v>
      </c>
      <c r="C29" s="195">
        <v>77410.229160119605</v>
      </c>
      <c r="D29" s="196">
        <v>5.0734270983342498</v>
      </c>
      <c r="E29" s="196">
        <v>82610.411618007201</v>
      </c>
      <c r="F29" s="196">
        <v>5.4142444151717699</v>
      </c>
      <c r="G29" s="196">
        <v>4737.8813379703697</v>
      </c>
      <c r="H29" s="196">
        <v>0.31051833626575298</v>
      </c>
      <c r="I29" s="196">
        <v>6.1637056930699998</v>
      </c>
      <c r="J29" s="197">
        <v>4.03966140246085E-4</v>
      </c>
      <c r="K29" s="196">
        <v>493.91080496265101</v>
      </c>
      <c r="L29" s="196">
        <v>3.2370663273382401E-2</v>
      </c>
      <c r="M29" s="196">
        <v>38.017593772799998</v>
      </c>
      <c r="N29" s="197">
        <v>2.49165378468812E-3</v>
      </c>
      <c r="O29" s="198">
        <v>165296.61422052601</v>
      </c>
      <c r="P29" s="199">
        <v>10.833456132970101</v>
      </c>
      <c r="Q29" s="200"/>
      <c r="R29" s="200"/>
      <c r="S29" s="196">
        <v>342.91301106129998</v>
      </c>
      <c r="T29" s="196">
        <v>2.24743445609909E-2</v>
      </c>
      <c r="U29" s="196">
        <v>275.97701455807697</v>
      </c>
      <c r="V29" s="196">
        <v>1.8087393350563401E-2</v>
      </c>
      <c r="W29" s="196">
        <v>964.80209155574801</v>
      </c>
      <c r="X29" s="196">
        <v>6.3232639005675995E-2</v>
      </c>
      <c r="Y29" s="195">
        <v>78576.9418058546</v>
      </c>
      <c r="Z29" s="196">
        <v>5.1498928524996002</v>
      </c>
      <c r="AA29" s="196">
        <v>70.453289602599995</v>
      </c>
      <c r="AB29" s="196">
        <v>4.6174728135382898E-3</v>
      </c>
      <c r="AC29" s="195">
        <v>3551.7731983826998</v>
      </c>
      <c r="AD29" s="195">
        <v>0.23278141128531299</v>
      </c>
      <c r="AE29" s="198">
        <v>83782.860411015106</v>
      </c>
      <c r="AF29" s="199">
        <v>5.4910861135156797</v>
      </c>
      <c r="AG29" s="195"/>
      <c r="AH29" s="196"/>
      <c r="AI29" s="196">
        <v>19097.5052747427</v>
      </c>
      <c r="AJ29" s="196">
        <v>1.25164079505628</v>
      </c>
      <c r="AK29" s="201">
        <v>5212.2679427147496</v>
      </c>
      <c r="AL29" s="201">
        <v>0.34160939337422103</v>
      </c>
      <c r="AM29" s="196"/>
      <c r="AN29" s="197"/>
      <c r="AO29" s="202">
        <v>24309.773217457499</v>
      </c>
      <c r="AP29" s="203">
        <v>1.5932501884304999</v>
      </c>
      <c r="AQ29" s="195">
        <v>2762.6981432980401</v>
      </c>
      <c r="AR29" s="197">
        <v>0.18106583298873599</v>
      </c>
      <c r="AS29" s="198">
        <v>27072.471360755499</v>
      </c>
      <c r="AT29" s="199">
        <v>1.7743160214192399</v>
      </c>
      <c r="AU29" s="204">
        <v>276151.94599229598</v>
      </c>
      <c r="AV29" s="205">
        <v>18.098858267905001</v>
      </c>
      <c r="AW29" s="206">
        <v>3217.5901123632798</v>
      </c>
      <c r="AX29" s="196">
        <v>0.21087922157716801</v>
      </c>
      <c r="AY29" s="196">
        <v>417.44786113216799</v>
      </c>
      <c r="AZ29" s="197">
        <v>2.7359320774375299E-2</v>
      </c>
      <c r="BA29" s="207">
        <v>168931.65219402101</v>
      </c>
      <c r="BB29" s="208">
        <v>11.0716946753216</v>
      </c>
    </row>
    <row r="30" spans="1:54" s="192" customFormat="1" x14ac:dyDescent="0.2">
      <c r="A30" s="193" t="s">
        <v>109</v>
      </c>
      <c r="B30" s="194">
        <v>3016140.4293503701</v>
      </c>
      <c r="C30" s="195"/>
      <c r="D30" s="196"/>
      <c r="E30" s="196"/>
      <c r="F30" s="196"/>
      <c r="G30" s="196"/>
      <c r="H30" s="196"/>
      <c r="I30" s="196"/>
      <c r="J30" s="197"/>
      <c r="K30" s="196"/>
      <c r="L30" s="196"/>
      <c r="M30" s="196"/>
      <c r="N30" s="197"/>
      <c r="O30" s="198"/>
      <c r="P30" s="199"/>
      <c r="Q30" s="200"/>
      <c r="R30" s="200"/>
      <c r="S30" s="196"/>
      <c r="T30" s="196"/>
      <c r="U30" s="196"/>
      <c r="V30" s="196"/>
      <c r="W30" s="196"/>
      <c r="X30" s="196"/>
      <c r="Y30" s="195"/>
      <c r="Z30" s="196"/>
      <c r="AA30" s="196"/>
      <c r="AB30" s="196"/>
      <c r="AC30" s="195"/>
      <c r="AD30" s="195"/>
      <c r="AE30" s="198"/>
      <c r="AF30" s="199"/>
      <c r="AG30" s="195"/>
      <c r="AH30" s="196"/>
      <c r="AI30" s="196"/>
      <c r="AJ30" s="196"/>
      <c r="AK30" s="201"/>
      <c r="AL30" s="201"/>
      <c r="AM30" s="196"/>
      <c r="AN30" s="197"/>
      <c r="AO30" s="202"/>
      <c r="AP30" s="203"/>
      <c r="AQ30" s="195"/>
      <c r="AR30" s="197"/>
      <c r="AS30" s="198"/>
      <c r="AT30" s="199"/>
      <c r="AU30" s="204"/>
      <c r="AV30" s="205"/>
      <c r="AW30" s="206"/>
      <c r="AX30" s="196"/>
      <c r="AY30" s="196"/>
      <c r="AZ30" s="197"/>
      <c r="BA30" s="207"/>
      <c r="BB30" s="208"/>
    </row>
    <row r="31" spans="1:54" s="192" customFormat="1" x14ac:dyDescent="0.2">
      <c r="A31" s="193" t="s">
        <v>111</v>
      </c>
      <c r="B31" s="194">
        <v>1890785.0824454101</v>
      </c>
      <c r="C31" s="195">
        <v>2066.3290073799999</v>
      </c>
      <c r="D31" s="196">
        <v>0.109284181822905</v>
      </c>
      <c r="E31" s="196">
        <v>112640.649399501</v>
      </c>
      <c r="F31" s="196">
        <v>5.9573481113897797</v>
      </c>
      <c r="G31" s="196"/>
      <c r="H31" s="196"/>
      <c r="I31" s="196"/>
      <c r="J31" s="197"/>
      <c r="K31" s="196">
        <v>140138.04092291801</v>
      </c>
      <c r="L31" s="196">
        <v>7.4116324601881098</v>
      </c>
      <c r="M31" s="196"/>
      <c r="N31" s="197"/>
      <c r="O31" s="198">
        <v>254845.01932979899</v>
      </c>
      <c r="P31" s="199">
        <v>13.478264753400801</v>
      </c>
      <c r="Q31" s="200"/>
      <c r="R31" s="200"/>
      <c r="S31" s="196"/>
      <c r="T31" s="196"/>
      <c r="U31" s="196">
        <v>15239.0950675901</v>
      </c>
      <c r="V31" s="196">
        <v>0.80596653787224404</v>
      </c>
      <c r="W31" s="196">
        <v>56.951173964222001</v>
      </c>
      <c r="X31" s="196">
        <v>3.01203846449674E-3</v>
      </c>
      <c r="Y31" s="195"/>
      <c r="Z31" s="196"/>
      <c r="AA31" s="196"/>
      <c r="AB31" s="196"/>
      <c r="AC31" s="195"/>
      <c r="AD31" s="195"/>
      <c r="AE31" s="198">
        <v>15296.046241554301</v>
      </c>
      <c r="AF31" s="199">
        <v>0.80897857633674097</v>
      </c>
      <c r="AG31" s="195">
        <v>54431.348919550903</v>
      </c>
      <c r="AH31" s="196">
        <v>2.87876974622379</v>
      </c>
      <c r="AI31" s="196"/>
      <c r="AJ31" s="196"/>
      <c r="AK31" s="201"/>
      <c r="AL31" s="201"/>
      <c r="AM31" s="196">
        <v>33127.308974200001</v>
      </c>
      <c r="AN31" s="197">
        <v>1.7520398950554199</v>
      </c>
      <c r="AO31" s="202">
        <v>87558.657893750904</v>
      </c>
      <c r="AP31" s="203">
        <v>4.6308096412792104</v>
      </c>
      <c r="AQ31" s="195"/>
      <c r="AR31" s="197"/>
      <c r="AS31" s="198">
        <v>87558.657893750904</v>
      </c>
      <c r="AT31" s="199">
        <v>4.6308096412792104</v>
      </c>
      <c r="AU31" s="204">
        <v>357699.72346510499</v>
      </c>
      <c r="AV31" s="205">
        <v>18.918052971016799</v>
      </c>
      <c r="AW31" s="206"/>
      <c r="AX31" s="196"/>
      <c r="AY31" s="196"/>
      <c r="AZ31" s="197"/>
      <c r="BA31" s="207">
        <v>254845.01932979899</v>
      </c>
      <c r="BB31" s="208">
        <v>13.478264753400801</v>
      </c>
    </row>
    <row r="32" spans="1:54" s="192" customFormat="1" x14ac:dyDescent="0.2">
      <c r="A32" s="193" t="s">
        <v>113</v>
      </c>
      <c r="B32" s="194">
        <v>844771.22941955295</v>
      </c>
      <c r="C32" s="195">
        <v>382238.83497467102</v>
      </c>
      <c r="D32" s="196">
        <v>45.247615172371503</v>
      </c>
      <c r="E32" s="196">
        <v>12406.8148009416</v>
      </c>
      <c r="F32" s="196">
        <v>1.46865972335094</v>
      </c>
      <c r="G32" s="196">
        <v>37.455662698899999</v>
      </c>
      <c r="H32" s="196">
        <v>4.4338231931307596E-3</v>
      </c>
      <c r="I32" s="196">
        <v>1440.9492981991</v>
      </c>
      <c r="J32" s="197">
        <v>0.17057272407219501</v>
      </c>
      <c r="K32" s="196">
        <v>5.9981155824370003</v>
      </c>
      <c r="L32" s="196">
        <v>7.1002839272335798E-4</v>
      </c>
      <c r="M32" s="196">
        <v>9.2332389871099991</v>
      </c>
      <c r="N32" s="197">
        <v>1.0929869135640701E-3</v>
      </c>
      <c r="O32" s="198">
        <v>396139.28609107999</v>
      </c>
      <c r="P32" s="199">
        <v>46.893084458294098</v>
      </c>
      <c r="Q32" s="200"/>
      <c r="R32" s="200"/>
      <c r="S32" s="196"/>
      <c r="T32" s="196"/>
      <c r="U32" s="196">
        <v>716.76233095742498</v>
      </c>
      <c r="V32" s="196">
        <v>8.4846915472004902E-2</v>
      </c>
      <c r="W32" s="196">
        <v>35.899706074662298</v>
      </c>
      <c r="X32" s="196">
        <v>4.24963644883233E-3</v>
      </c>
      <c r="Y32" s="195">
        <v>170310.72437565299</v>
      </c>
      <c r="Z32" s="196">
        <v>20.1605734717877</v>
      </c>
      <c r="AA32" s="196">
        <v>1539.6042925592501</v>
      </c>
      <c r="AB32" s="196">
        <v>0.182251033053898</v>
      </c>
      <c r="AC32" s="195"/>
      <c r="AD32" s="195"/>
      <c r="AE32" s="198">
        <v>172602.99070524401</v>
      </c>
      <c r="AF32" s="199">
        <v>20.431921056762398</v>
      </c>
      <c r="AG32" s="195"/>
      <c r="AH32" s="196"/>
      <c r="AI32" s="196">
        <v>620.66379482639002</v>
      </c>
      <c r="AJ32" s="196">
        <v>7.3471227855717997E-2</v>
      </c>
      <c r="AK32" s="201"/>
      <c r="AL32" s="201"/>
      <c r="AM32" s="196"/>
      <c r="AN32" s="197"/>
      <c r="AO32" s="202">
        <v>620.66379482639002</v>
      </c>
      <c r="AP32" s="203">
        <v>7.3471227855717997E-2</v>
      </c>
      <c r="AQ32" s="195">
        <v>3976.0419544453298</v>
      </c>
      <c r="AR32" s="197">
        <v>0.47066493459741698</v>
      </c>
      <c r="AS32" s="198">
        <v>4596.7057492717204</v>
      </c>
      <c r="AT32" s="199">
        <v>0.54413616245313501</v>
      </c>
      <c r="AU32" s="204">
        <v>573338.98254559503</v>
      </c>
      <c r="AV32" s="205">
        <v>67.869141677509504</v>
      </c>
      <c r="AW32" s="206">
        <v>1433.54379435027</v>
      </c>
      <c r="AX32" s="196">
        <v>0.16969609575071201</v>
      </c>
      <c r="AY32" s="196">
        <v>770.19077435864904</v>
      </c>
      <c r="AZ32" s="197">
        <v>9.1171520470441594E-2</v>
      </c>
      <c r="BA32" s="207">
        <v>398343.02065978898</v>
      </c>
      <c r="BB32" s="208">
        <v>47.153952074515203</v>
      </c>
    </row>
    <row r="33" spans="1:54" s="192" customFormat="1" ht="13.5" thickBot="1" x14ac:dyDescent="0.25">
      <c r="A33" s="193" t="s">
        <v>114</v>
      </c>
      <c r="B33" s="194">
        <v>5087577.21350569</v>
      </c>
      <c r="C33" s="195">
        <v>62104.611757933402</v>
      </c>
      <c r="D33" s="196">
        <v>1.2207109425891001</v>
      </c>
      <c r="E33" s="196">
        <v>500928.73180673103</v>
      </c>
      <c r="F33" s="196">
        <v>9.8461155631593194</v>
      </c>
      <c r="G33" s="196"/>
      <c r="H33" s="196"/>
      <c r="I33" s="196"/>
      <c r="J33" s="197"/>
      <c r="K33" s="196"/>
      <c r="L33" s="196"/>
      <c r="M33" s="196"/>
      <c r="N33" s="197"/>
      <c r="O33" s="198">
        <v>563033.34356466495</v>
      </c>
      <c r="P33" s="199">
        <v>11.0668265057484</v>
      </c>
      <c r="Q33" s="200"/>
      <c r="R33" s="200"/>
      <c r="S33" s="196"/>
      <c r="T33" s="196"/>
      <c r="U33" s="196">
        <v>0.32933441717099998</v>
      </c>
      <c r="V33" s="196">
        <v>6.4733055312995602E-6</v>
      </c>
      <c r="W33" s="196"/>
      <c r="X33" s="196"/>
      <c r="Y33" s="195"/>
      <c r="Z33" s="196"/>
      <c r="AA33" s="196">
        <v>15180.715765894</v>
      </c>
      <c r="AB33" s="196">
        <v>0.29838791882302301</v>
      </c>
      <c r="AC33" s="195"/>
      <c r="AD33" s="195"/>
      <c r="AE33" s="198">
        <v>15181.045100311199</v>
      </c>
      <c r="AF33" s="199">
        <v>0.29839439212855501</v>
      </c>
      <c r="AG33" s="195">
        <v>1023078.23131395</v>
      </c>
      <c r="AH33" s="196">
        <v>20.109340622842002</v>
      </c>
      <c r="AI33" s="196">
        <v>63.895242183390003</v>
      </c>
      <c r="AJ33" s="196">
        <v>1.2559070752532499E-3</v>
      </c>
      <c r="AK33" s="201"/>
      <c r="AL33" s="201"/>
      <c r="AM33" s="196"/>
      <c r="AN33" s="197"/>
      <c r="AO33" s="202">
        <v>1023142.12655614</v>
      </c>
      <c r="AP33" s="203">
        <v>20.110596529917299</v>
      </c>
      <c r="AQ33" s="195"/>
      <c r="AR33" s="197"/>
      <c r="AS33" s="198">
        <v>1023142.12655614</v>
      </c>
      <c r="AT33" s="199">
        <v>20.110596529917299</v>
      </c>
      <c r="AU33" s="204">
        <v>1601356.5152211101</v>
      </c>
      <c r="AV33" s="205">
        <v>31.475817427794201</v>
      </c>
      <c r="AW33" s="206"/>
      <c r="AX33" s="196"/>
      <c r="AY33" s="196"/>
      <c r="AZ33" s="197"/>
      <c r="BA33" s="207">
        <v>563033.34356466495</v>
      </c>
      <c r="BB33" s="208">
        <v>11.0668265057484</v>
      </c>
    </row>
    <row r="34" spans="1:54" s="219" customFormat="1" ht="12.75" customHeight="1" thickBot="1" x14ac:dyDescent="0.25">
      <c r="A34" s="209" t="s">
        <v>7</v>
      </c>
      <c r="B34" s="210">
        <f>SUM(B7:B33)</f>
        <v>252701298.28876486</v>
      </c>
      <c r="C34" s="211">
        <f>SUM(C7:C33)</f>
        <v>6245434.7807356529</v>
      </c>
      <c r="D34" s="114">
        <f>(C34/B34)*100</f>
        <v>2.4714692101023235</v>
      </c>
      <c r="E34" s="212">
        <f>SUM(E7:E33)</f>
        <v>10236669.922824128</v>
      </c>
      <c r="F34" s="114">
        <f>(E34/B34)*100</f>
        <v>4.050897241978773</v>
      </c>
      <c r="G34" s="212">
        <f>SUM(G7:G33)</f>
        <v>847442.73307944066</v>
      </c>
      <c r="H34" s="213">
        <f>(G34/B34)*100</f>
        <v>0.33535353352678765</v>
      </c>
      <c r="I34" s="212">
        <f>SUM(I7:I33)</f>
        <v>1447.1130038921699</v>
      </c>
      <c r="J34" s="117">
        <f>(I34/B34)*100</f>
        <v>5.7265752637271231E-4</v>
      </c>
      <c r="K34" s="212">
        <f>SUM(K7:K33)</f>
        <v>321817.54241412628</v>
      </c>
      <c r="L34" s="213">
        <f>(K34/B34)*100</f>
        <v>0.12735096518830757</v>
      </c>
      <c r="M34" s="212">
        <f>SUM(M7:M33)</f>
        <v>554148.58281834109</v>
      </c>
      <c r="N34" s="117">
        <f>(M34/B34)*100</f>
        <v>0.21928996272314707</v>
      </c>
      <c r="O34" s="214">
        <f>SUM(O7:O33)</f>
        <v>18206960.674875595</v>
      </c>
      <c r="P34" s="119">
        <f>(O34/B34)*100</f>
        <v>7.204933571045717</v>
      </c>
      <c r="Q34" s="212">
        <f>SUM(Q7:Q33)</f>
        <v>40.5045292585</v>
      </c>
      <c r="R34" s="114">
        <f>(Q34/B34)*100</f>
        <v>1.6028619375043725E-5</v>
      </c>
      <c r="S34" s="212">
        <f>SUM(S7:S33)</f>
        <v>5751.3949081556266</v>
      </c>
      <c r="T34" s="114">
        <f>(S34/B34)*100</f>
        <v>2.2759657141070313E-3</v>
      </c>
      <c r="U34" s="212">
        <f>SUM(U7:U33)</f>
        <v>109114.54870720593</v>
      </c>
      <c r="V34" s="213">
        <f>(U34/B34)*100</f>
        <v>4.3179259246432282E-2</v>
      </c>
      <c r="W34" s="212">
        <f>SUM(W7:W33)</f>
        <v>26700.308787175345</v>
      </c>
      <c r="X34" s="114">
        <f>(W34/B34)*100</f>
        <v>1.0565956316007754E-2</v>
      </c>
      <c r="Y34" s="211">
        <f>SUM(Y7:Y33)</f>
        <v>1308100.9513220496</v>
      </c>
      <c r="Z34" s="114">
        <f>(Y34/B34)*100</f>
        <v>0.51764710358839017</v>
      </c>
      <c r="AA34" s="212">
        <f>SUM(AA7:AA33)</f>
        <v>123179.51728175856</v>
      </c>
      <c r="AB34" s="114">
        <f>(AA34/B34)*100</f>
        <v>4.8745106620307038E-2</v>
      </c>
      <c r="AC34" s="212">
        <f>SUM(AC7:AC33)</f>
        <v>3597.1567032571138</v>
      </c>
      <c r="AD34" s="128">
        <f>(AC34/B34)*100</f>
        <v>1.4234816867250912E-3</v>
      </c>
      <c r="AE34" s="214">
        <f>SUM(AE7:AE33)</f>
        <v>1576484.3822388679</v>
      </c>
      <c r="AF34" s="119">
        <f>(AE34/B34)*100</f>
        <v>0.62385290179134734</v>
      </c>
      <c r="AG34" s="211">
        <f>SUM(AG7:AG33)</f>
        <v>6742291.5808912283</v>
      </c>
      <c r="AH34" s="213">
        <f>(AG34/B34)*100</f>
        <v>2.6680874322959469</v>
      </c>
      <c r="AI34" s="212">
        <f>SUM(AI7:AI33)</f>
        <v>38951.379893891157</v>
      </c>
      <c r="AJ34" s="213">
        <f>(AI34/B34)*100</f>
        <v>1.5414000702671871E-2</v>
      </c>
      <c r="AK34" s="213">
        <f>SUM(AK7:AK33)</f>
        <v>8703.451401195809</v>
      </c>
      <c r="AL34" s="213">
        <f>(AK34/B34)*100</f>
        <v>3.4441656849939365E-3</v>
      </c>
      <c r="AM34" s="212">
        <f>SUM(AM7:AM33)</f>
        <v>33127.308974200001</v>
      </c>
      <c r="AN34" s="215">
        <f>(AM34/B34)*100</f>
        <v>1.3109275337535076E-2</v>
      </c>
      <c r="AO34" s="216">
        <f>SUM(AO7:AO33)</f>
        <v>6823073.7211605227</v>
      </c>
      <c r="AP34" s="217">
        <f>(AO34/B34)*100</f>
        <v>2.7000548740211507</v>
      </c>
      <c r="AQ34" s="211">
        <f>SUM(AQ7:AQ33)</f>
        <v>26247.55388173652</v>
      </c>
      <c r="AR34" s="215">
        <f>(AQ34/B34)*100</f>
        <v>1.0386790277485285E-2</v>
      </c>
      <c r="AS34" s="214">
        <f>SUM(AS7:AS33)</f>
        <v>6849321.2750422573</v>
      </c>
      <c r="AT34" s="218">
        <f>(AS34/B34)*100</f>
        <v>2.7104416642986355</v>
      </c>
      <c r="AU34" s="214">
        <f>SUM(AU7:AU33)</f>
        <v>26632766.332156707</v>
      </c>
      <c r="AV34" s="215">
        <f>(AU34/B34)*100</f>
        <v>10.539228137135694</v>
      </c>
      <c r="AW34" s="216">
        <f>SUM(AW7:AW33)</f>
        <v>19424.467888671661</v>
      </c>
      <c r="AX34" s="114">
        <f>(AW34/B34)*100</f>
        <v>7.6867305471755376E-3</v>
      </c>
      <c r="AY34" s="212">
        <f>SUM(AY7:AY33)</f>
        <v>17533.328700118745</v>
      </c>
      <c r="AZ34" s="114">
        <f>(AY34/B34)*100</f>
        <v>6.9383611476673927E-3</v>
      </c>
      <c r="BA34" s="212">
        <f>SUM(BA7:BA33)</f>
        <v>18243918.471464373</v>
      </c>
      <c r="BB34" s="119">
        <f>(BA34/B34)*100</f>
        <v>7.219558662740555</v>
      </c>
    </row>
    <row r="35" spans="1:54" x14ac:dyDescent="0.2">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row>
    <row r="36" spans="1:54" x14ac:dyDescent="0.2">
      <c r="A36" s="221" t="s">
        <v>4</v>
      </c>
      <c r="O36" s="222"/>
      <c r="BA36" s="220"/>
    </row>
    <row r="37" spans="1:54" x14ac:dyDescent="0.2">
      <c r="A37" s="221" t="s">
        <v>380</v>
      </c>
      <c r="AW37" s="223"/>
      <c r="AX37" s="223"/>
      <c r="AY37" s="223"/>
    </row>
    <row r="38" spans="1:54" x14ac:dyDescent="0.2">
      <c r="A38" s="221" t="s">
        <v>290</v>
      </c>
    </row>
    <row r="39" spans="1:54" x14ac:dyDescent="0.2">
      <c r="A39" s="221" t="s">
        <v>368</v>
      </c>
    </row>
    <row r="40" spans="1:54" x14ac:dyDescent="0.2">
      <c r="A40" s="221" t="s">
        <v>369</v>
      </c>
    </row>
    <row r="41" spans="1:54" x14ac:dyDescent="0.2">
      <c r="A41" s="221" t="s">
        <v>291</v>
      </c>
    </row>
    <row r="42" spans="1:54" x14ac:dyDescent="0.2">
      <c r="A42" s="221"/>
    </row>
    <row r="43" spans="1:54" x14ac:dyDescent="0.2">
      <c r="A43" s="221" t="s">
        <v>123</v>
      </c>
    </row>
    <row r="44" spans="1:54" x14ac:dyDescent="0.2">
      <c r="A44" s="221" t="s">
        <v>124</v>
      </c>
    </row>
    <row r="45" spans="1:54" x14ac:dyDescent="0.2">
      <c r="A45" s="221"/>
    </row>
    <row r="46" spans="1:54" x14ac:dyDescent="0.2">
      <c r="A46" s="221" t="s">
        <v>283</v>
      </c>
    </row>
    <row r="47" spans="1:54" x14ac:dyDescent="0.2">
      <c r="A47" s="221"/>
    </row>
    <row r="48" spans="1:54" x14ac:dyDescent="0.2">
      <c r="A48" s="221" t="s">
        <v>381</v>
      </c>
    </row>
    <row r="49" spans="1:55" x14ac:dyDescent="0.2">
      <c r="A49" s="224" t="s">
        <v>346</v>
      </c>
      <c r="B49" s="225"/>
    </row>
    <row r="50" spans="1:55" x14ac:dyDescent="0.2">
      <c r="A50" s="226" t="s">
        <v>378</v>
      </c>
    </row>
    <row r="51" spans="1:55" x14ac:dyDescent="0.2">
      <c r="A51" s="227" t="s">
        <v>348</v>
      </c>
      <c r="B51" s="225"/>
    </row>
    <row r="52" spans="1:55" x14ac:dyDescent="0.2">
      <c r="A52" s="227" t="s">
        <v>23</v>
      </c>
    </row>
    <row r="53" spans="1:55" s="162" customFormat="1" ht="14.25" x14ac:dyDescent="0.2">
      <c r="A53" s="227" t="s">
        <v>352</v>
      </c>
      <c r="B53" s="225"/>
      <c r="C53" s="228"/>
      <c r="D53" s="228"/>
      <c r="E53" s="228"/>
      <c r="F53" s="228"/>
      <c r="G53" s="228"/>
      <c r="H53" s="228"/>
      <c r="AW53" s="165"/>
      <c r="AX53" s="165"/>
      <c r="AY53" s="165"/>
      <c r="AZ53" s="165"/>
      <c r="BA53" s="165"/>
      <c r="BB53" s="165"/>
      <c r="BC53" s="165"/>
    </row>
    <row r="55" spans="1:55" s="162" customFormat="1" x14ac:dyDescent="0.2">
      <c r="A55" s="227" t="s">
        <v>370</v>
      </c>
      <c r="B55" s="163"/>
      <c r="AW55" s="165"/>
      <c r="AX55" s="165"/>
      <c r="AY55" s="165"/>
      <c r="AZ55" s="165"/>
      <c r="BA55" s="165"/>
      <c r="BB55" s="165"/>
      <c r="BC55" s="165"/>
    </row>
    <row r="57" spans="1:55" s="162" customFormat="1" x14ac:dyDescent="0.2">
      <c r="A57" s="226" t="s">
        <v>119</v>
      </c>
      <c r="B57" s="163"/>
      <c r="AW57" s="165"/>
      <c r="AX57" s="165"/>
      <c r="AY57" s="165"/>
      <c r="AZ57" s="165"/>
      <c r="BA57" s="165"/>
      <c r="BB57" s="165"/>
      <c r="BC57" s="165"/>
    </row>
  </sheetData>
  <mergeCells count="56">
    <mergeCell ref="Y4:Z4"/>
    <mergeCell ref="C3:P3"/>
    <mergeCell ref="Q3:AF3"/>
    <mergeCell ref="AG3:AT3"/>
    <mergeCell ref="AW3:AZ3"/>
    <mergeCell ref="C4:D4"/>
    <mergeCell ref="E4:F4"/>
    <mergeCell ref="G4:H4"/>
    <mergeCell ref="I4:J4"/>
    <mergeCell ref="K4:L4"/>
    <mergeCell ref="M4:N4"/>
    <mergeCell ref="O4:P4"/>
    <mergeCell ref="Q4:R4"/>
    <mergeCell ref="S4:T4"/>
    <mergeCell ref="U4:V4"/>
    <mergeCell ref="W4:X4"/>
    <mergeCell ref="AW4:AX4"/>
    <mergeCell ref="AA4:AB4"/>
    <mergeCell ref="AC4:AD4"/>
    <mergeCell ref="AE4:AF4"/>
    <mergeCell ref="AG4:AH4"/>
    <mergeCell ref="AI4:AJ4"/>
    <mergeCell ref="AK4:AL4"/>
    <mergeCell ref="AC5:AD5"/>
    <mergeCell ref="AY4:AZ4"/>
    <mergeCell ref="BA4:BB4"/>
    <mergeCell ref="C5:D5"/>
    <mergeCell ref="E5:F5"/>
    <mergeCell ref="G5:H5"/>
    <mergeCell ref="I5:J5"/>
    <mergeCell ref="K5:L5"/>
    <mergeCell ref="M5:N5"/>
    <mergeCell ref="O5:P5"/>
    <mergeCell ref="Q5:R5"/>
    <mergeCell ref="AM4:AN4"/>
    <mergeCell ref="AO4:AP4"/>
    <mergeCell ref="AQ4:AR4"/>
    <mergeCell ref="AS4:AT4"/>
    <mergeCell ref="AU4:AV4"/>
    <mergeCell ref="S5:T5"/>
    <mergeCell ref="U5:V5"/>
    <mergeCell ref="W5:X5"/>
    <mergeCell ref="Y5:Z5"/>
    <mergeCell ref="AA5:AB5"/>
    <mergeCell ref="BA5:BB5"/>
    <mergeCell ref="AE5:AF5"/>
    <mergeCell ref="AG5:AH5"/>
    <mergeCell ref="AI5:AJ5"/>
    <mergeCell ref="AK5:AL5"/>
    <mergeCell ref="AM5:AN5"/>
    <mergeCell ref="AO5:AP5"/>
    <mergeCell ref="AQ5:AR5"/>
    <mergeCell ref="AS5:AT5"/>
    <mergeCell ref="AU5:AV5"/>
    <mergeCell ref="AW5:AX5"/>
    <mergeCell ref="AY5:AZ5"/>
  </mergeCells>
  <pageMargins left="0.70866141732283472" right="0.70866141732283472" top="0.74803149606299213" bottom="0.74803149606299213" header="0.31496062992125984" footer="0.31496062992125984"/>
  <pageSetup paperSize="8" scale="54" fitToWidth="2" orientation="landscape" r:id="rId1"/>
  <headerFooter alignWithMargins="0"/>
  <colBreaks count="1" manualBreakCount="1">
    <brk id="24" max="85" man="1"/>
  </colBreaks>
  <ignoredErrors>
    <ignoredError sqref="D34 F34 H34 J34 L34 N34 P34 R34 T34 V34 X34 Z34 AB34 AD34 AF34 AH34 AJ34 AL34 AN34 AP34 AR34 AT34 AV34 AX34 AZ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zoomScale="80" zoomScaleNormal="80" zoomScaleSheetLayoutView="78" workbookViewId="0">
      <selection sqref="A1:E1"/>
    </sheetView>
  </sheetViews>
  <sheetFormatPr defaultRowHeight="12" x14ac:dyDescent="0.2"/>
  <cols>
    <col min="1" max="1" width="25.28515625" style="1" customWidth="1"/>
    <col min="2" max="2" width="19.5703125" style="1" bestFit="1" customWidth="1"/>
    <col min="3" max="3" width="23.5703125" style="5" customWidth="1"/>
    <col min="4" max="4" width="16.85546875" style="1" customWidth="1"/>
    <col min="5" max="5" width="15.140625" style="1" customWidth="1"/>
    <col min="6" max="6" width="1.7109375" style="1" bestFit="1" customWidth="1"/>
    <col min="7" max="7" width="18.5703125" style="1" customWidth="1"/>
    <col min="8" max="8" width="103" style="2" customWidth="1"/>
    <col min="9" max="16384" width="9.140625" style="2"/>
  </cols>
  <sheetData>
    <row r="1" spans="1:16" ht="16.5" customHeight="1" x14ac:dyDescent="0.2">
      <c r="A1" s="334" t="s">
        <v>374</v>
      </c>
      <c r="B1" s="334"/>
      <c r="C1" s="334"/>
      <c r="D1" s="334"/>
      <c r="E1" s="334"/>
    </row>
    <row r="2" spans="1:16" x14ac:dyDescent="0.2">
      <c r="A2" s="29"/>
      <c r="B2" s="29"/>
      <c r="C2" s="29"/>
      <c r="D2" s="29"/>
      <c r="E2" s="29"/>
    </row>
    <row r="3" spans="1:16" x14ac:dyDescent="0.2">
      <c r="A3" s="3" t="s">
        <v>294</v>
      </c>
      <c r="B3" s="4"/>
    </row>
    <row r="4" spans="1:16" ht="38.25" customHeight="1" x14ac:dyDescent="0.2">
      <c r="A4" s="2"/>
      <c r="B4" s="6"/>
      <c r="C4" s="7"/>
      <c r="D4" s="335" t="s">
        <v>122</v>
      </c>
      <c r="E4" s="335"/>
      <c r="G4" s="135" t="s">
        <v>349</v>
      </c>
      <c r="H4" s="136" t="s">
        <v>344</v>
      </c>
      <c r="I4" s="130"/>
      <c r="J4" s="130"/>
      <c r="K4" s="130"/>
      <c r="L4" s="130"/>
      <c r="M4" s="130"/>
      <c r="N4" s="130"/>
      <c r="O4" s="130"/>
      <c r="P4" s="130"/>
    </row>
    <row r="5" spans="1:16" x14ac:dyDescent="0.2">
      <c r="A5" s="8" t="s">
        <v>24</v>
      </c>
      <c r="B5" s="8" t="s">
        <v>1</v>
      </c>
      <c r="C5" s="30" t="s">
        <v>2</v>
      </c>
      <c r="D5" s="9" t="s">
        <v>0</v>
      </c>
      <c r="E5" s="9" t="s">
        <v>5</v>
      </c>
      <c r="G5" s="132" t="s">
        <v>0</v>
      </c>
      <c r="H5" s="133"/>
      <c r="I5" s="130"/>
      <c r="J5" s="130"/>
      <c r="K5" s="130"/>
      <c r="L5" s="130"/>
      <c r="M5" s="130"/>
      <c r="N5" s="130"/>
      <c r="O5" s="130"/>
      <c r="P5" s="130"/>
    </row>
    <row r="6" spans="1:16" x14ac:dyDescent="0.2">
      <c r="A6" s="23" t="s">
        <v>37</v>
      </c>
      <c r="B6" s="23" t="s">
        <v>39</v>
      </c>
      <c r="C6" s="24">
        <v>6524178.1253200583</v>
      </c>
      <c r="D6" s="25">
        <v>4545.3396317704</v>
      </c>
      <c r="E6" s="26">
        <v>6.9669152871993642E-2</v>
      </c>
      <c r="G6" s="134"/>
      <c r="H6" s="133"/>
      <c r="I6" s="130"/>
      <c r="J6" s="130"/>
      <c r="K6" s="130"/>
      <c r="L6" s="130"/>
      <c r="M6" s="130"/>
      <c r="N6" s="130"/>
      <c r="O6" s="130"/>
      <c r="P6" s="130"/>
    </row>
    <row r="7" spans="1:16" x14ac:dyDescent="0.2">
      <c r="A7" s="23" t="s">
        <v>43</v>
      </c>
      <c r="B7" s="23" t="s">
        <v>45</v>
      </c>
      <c r="C7" s="24">
        <v>953660.49340579635</v>
      </c>
      <c r="D7" s="25">
        <v>4005.6104615444001</v>
      </c>
      <c r="E7" s="26">
        <v>0.4200247875676606</v>
      </c>
      <c r="G7" s="134"/>
      <c r="H7" s="133"/>
      <c r="I7" s="130"/>
      <c r="J7" s="130"/>
      <c r="K7" s="130"/>
      <c r="L7" s="130"/>
      <c r="M7" s="130"/>
      <c r="N7" s="130"/>
      <c r="O7" s="130"/>
      <c r="P7" s="130"/>
    </row>
    <row r="8" spans="1:16" x14ac:dyDescent="0.2">
      <c r="A8" s="23" t="s">
        <v>43</v>
      </c>
      <c r="B8" s="23" t="s">
        <v>46</v>
      </c>
      <c r="C8" s="24">
        <v>4397260.307125411</v>
      </c>
      <c r="D8" s="25">
        <v>1214750.8469970368</v>
      </c>
      <c r="E8" s="26">
        <v>27.625174816888361</v>
      </c>
      <c r="G8" s="134"/>
      <c r="H8" s="133"/>
      <c r="I8" s="130"/>
      <c r="J8" s="130"/>
      <c r="K8" s="130"/>
      <c r="L8" s="130"/>
      <c r="M8" s="130"/>
      <c r="N8" s="130"/>
      <c r="O8" s="130"/>
      <c r="P8" s="130"/>
    </row>
    <row r="9" spans="1:16" x14ac:dyDescent="0.2">
      <c r="A9" s="23" t="s">
        <v>47</v>
      </c>
      <c r="B9" s="23" t="s">
        <v>48</v>
      </c>
      <c r="C9" s="24">
        <v>4701517.5255199997</v>
      </c>
      <c r="D9" s="25">
        <v>4701517.5255199997</v>
      </c>
      <c r="E9" s="26">
        <v>100</v>
      </c>
      <c r="G9" s="134"/>
      <c r="H9" s="133"/>
      <c r="I9" s="130"/>
      <c r="J9" s="130"/>
      <c r="K9" s="130"/>
      <c r="L9" s="130"/>
      <c r="M9" s="130"/>
      <c r="N9" s="130"/>
      <c r="O9" s="130"/>
      <c r="P9" s="130"/>
    </row>
    <row r="10" spans="1:16" x14ac:dyDescent="0.2">
      <c r="A10" s="23" t="s">
        <v>53</v>
      </c>
      <c r="B10" s="23" t="s">
        <v>54</v>
      </c>
      <c r="C10" s="24">
        <v>3432084.3452598914</v>
      </c>
      <c r="D10" s="25">
        <v>2648.3001146946003</v>
      </c>
      <c r="E10" s="26">
        <v>7.716302538870326E-2</v>
      </c>
      <c r="G10" s="134"/>
      <c r="H10" s="133"/>
      <c r="I10" s="130"/>
      <c r="J10" s="130"/>
      <c r="K10" s="130"/>
      <c r="L10" s="130"/>
      <c r="M10" s="130"/>
      <c r="N10" s="130"/>
      <c r="O10" s="130"/>
      <c r="P10" s="130"/>
    </row>
    <row r="11" spans="1:16" x14ac:dyDescent="0.2">
      <c r="A11" s="23" t="s">
        <v>53</v>
      </c>
      <c r="B11" s="23" t="s">
        <v>375</v>
      </c>
      <c r="C11" s="24">
        <v>4928785.0345188538</v>
      </c>
      <c r="D11" s="25">
        <v>997316.62372156838</v>
      </c>
      <c r="E11" s="26">
        <v>20.234532785196343</v>
      </c>
      <c r="G11" s="152">
        <v>7257.6729169999999</v>
      </c>
      <c r="H11" s="151" t="s">
        <v>358</v>
      </c>
      <c r="I11" s="130"/>
      <c r="J11" s="130"/>
      <c r="K11" s="130"/>
      <c r="L11" s="130"/>
      <c r="M11" s="130"/>
      <c r="N11" s="130"/>
      <c r="O11" s="130"/>
      <c r="P11" s="130"/>
    </row>
    <row r="12" spans="1:16" x14ac:dyDescent="0.2">
      <c r="A12" s="23" t="s">
        <v>59</v>
      </c>
      <c r="B12" s="23" t="s">
        <v>62</v>
      </c>
      <c r="C12" s="24">
        <v>4718656.3045360865</v>
      </c>
      <c r="D12" s="25">
        <v>1309812.0747089842</v>
      </c>
      <c r="E12" s="26">
        <v>27.758158047023901</v>
      </c>
      <c r="G12" s="152">
        <v>462666.52578800003</v>
      </c>
      <c r="H12" s="151" t="s">
        <v>359</v>
      </c>
      <c r="I12" s="130"/>
      <c r="J12" s="130"/>
      <c r="K12" s="130"/>
      <c r="L12" s="130"/>
      <c r="M12" s="130"/>
      <c r="N12" s="130"/>
      <c r="O12" s="130"/>
      <c r="P12" s="130"/>
    </row>
    <row r="13" spans="1:16" x14ac:dyDescent="0.2">
      <c r="A13" s="23" t="s">
        <v>66</v>
      </c>
      <c r="B13" s="23" t="s">
        <v>67</v>
      </c>
      <c r="C13" s="24">
        <v>2914114.0086700004</v>
      </c>
      <c r="D13" s="25">
        <v>2914114.0086700004</v>
      </c>
      <c r="E13" s="26">
        <v>100</v>
      </c>
      <c r="G13" s="152"/>
      <c r="H13" s="151"/>
      <c r="I13" s="130"/>
      <c r="J13" s="130"/>
      <c r="K13" s="130"/>
      <c r="L13" s="130"/>
      <c r="M13" s="130"/>
      <c r="N13" s="130"/>
      <c r="O13" s="130"/>
      <c r="P13" s="130"/>
    </row>
    <row r="14" spans="1:16" x14ac:dyDescent="0.2">
      <c r="A14" s="23" t="s">
        <v>66</v>
      </c>
      <c r="B14" s="23" t="s">
        <v>68</v>
      </c>
      <c r="C14" s="24">
        <v>12714851.541317746</v>
      </c>
      <c r="D14" s="25">
        <v>4367563.0074008275</v>
      </c>
      <c r="E14" s="26">
        <v>34.350090468678651</v>
      </c>
      <c r="G14" s="152"/>
      <c r="H14" s="151"/>
      <c r="I14" s="130"/>
      <c r="J14" s="130"/>
      <c r="K14" s="130"/>
      <c r="L14" s="130"/>
      <c r="M14" s="130"/>
      <c r="N14" s="130"/>
      <c r="O14" s="130"/>
      <c r="P14" s="130"/>
    </row>
    <row r="15" spans="1:16" x14ac:dyDescent="0.2">
      <c r="A15" s="23" t="s">
        <v>69</v>
      </c>
      <c r="B15" s="23" t="s">
        <v>70</v>
      </c>
      <c r="C15" s="24">
        <v>17223803.355269074</v>
      </c>
      <c r="D15" s="25">
        <v>3583036.8095207601</v>
      </c>
      <c r="E15" s="26">
        <v>20.8028200021492</v>
      </c>
      <c r="G15" s="152"/>
      <c r="H15" s="151"/>
      <c r="I15" s="130"/>
      <c r="J15" s="130"/>
      <c r="K15" s="130"/>
      <c r="L15" s="130"/>
      <c r="M15" s="130"/>
      <c r="N15" s="130"/>
      <c r="O15" s="130"/>
      <c r="P15" s="130"/>
    </row>
    <row r="16" spans="1:16" x14ac:dyDescent="0.2">
      <c r="A16" s="23" t="s">
        <v>69</v>
      </c>
      <c r="B16" s="23" t="s">
        <v>71</v>
      </c>
      <c r="C16" s="24">
        <v>12315745.871794846</v>
      </c>
      <c r="D16" s="25">
        <v>4756242.6696744924</v>
      </c>
      <c r="E16" s="26">
        <v>38.619201136385065</v>
      </c>
      <c r="G16" s="152">
        <v>82365.611938999995</v>
      </c>
      <c r="H16" s="151" t="s">
        <v>360</v>
      </c>
      <c r="I16" s="130"/>
      <c r="J16" s="130"/>
      <c r="K16" s="130"/>
      <c r="L16" s="130"/>
      <c r="M16" s="130"/>
      <c r="N16" s="130"/>
      <c r="O16" s="130"/>
      <c r="P16" s="130"/>
    </row>
    <row r="17" spans="1:17" x14ac:dyDescent="0.2">
      <c r="A17" s="23" t="s">
        <v>72</v>
      </c>
      <c r="B17" s="23" t="s">
        <v>73</v>
      </c>
      <c r="C17" s="24">
        <v>12590860.666652091</v>
      </c>
      <c r="D17" s="25">
        <v>606146.19808</v>
      </c>
      <c r="E17" s="26">
        <v>4.8141760450532747</v>
      </c>
      <c r="G17" s="152"/>
      <c r="H17" s="151"/>
      <c r="I17" s="130"/>
      <c r="J17" s="130"/>
      <c r="K17" s="130"/>
      <c r="L17" s="130"/>
      <c r="M17" s="130"/>
      <c r="N17" s="130"/>
      <c r="O17" s="130"/>
      <c r="P17" s="130"/>
    </row>
    <row r="18" spans="1:17" x14ac:dyDescent="0.2">
      <c r="A18" s="23" t="s">
        <v>72</v>
      </c>
      <c r="B18" s="23" t="s">
        <v>74</v>
      </c>
      <c r="C18" s="24">
        <v>577727.09494500002</v>
      </c>
      <c r="D18" s="25">
        <v>214474.13473300001</v>
      </c>
      <c r="E18" s="26">
        <v>37.123779827812662</v>
      </c>
      <c r="G18" s="152"/>
      <c r="H18" s="151"/>
      <c r="I18" s="130"/>
      <c r="J18" s="130"/>
      <c r="K18" s="130"/>
      <c r="L18" s="130"/>
      <c r="M18" s="130"/>
      <c r="N18" s="130"/>
      <c r="O18" s="130"/>
      <c r="P18" s="130"/>
    </row>
    <row r="19" spans="1:17" x14ac:dyDescent="0.2">
      <c r="A19" s="23" t="s">
        <v>72</v>
      </c>
      <c r="B19" s="23" t="s">
        <v>75</v>
      </c>
      <c r="C19" s="24">
        <v>3883772.4196083997</v>
      </c>
      <c r="D19" s="25">
        <v>290675.67195039999</v>
      </c>
      <c r="E19" s="26">
        <v>7.4843641837208565</v>
      </c>
      <c r="G19" s="152"/>
      <c r="H19" s="151"/>
      <c r="I19" s="130"/>
      <c r="J19" s="130"/>
      <c r="K19" s="130"/>
      <c r="L19" s="130"/>
      <c r="M19" s="130"/>
      <c r="N19" s="130"/>
      <c r="O19" s="130"/>
      <c r="P19" s="130"/>
    </row>
    <row r="20" spans="1:17" x14ac:dyDescent="0.2">
      <c r="A20" s="23" t="s">
        <v>83</v>
      </c>
      <c r="B20" s="23" t="s">
        <v>85</v>
      </c>
      <c r="C20" s="24">
        <v>10098623.12419535</v>
      </c>
      <c r="D20" s="25">
        <v>4736103.4998300001</v>
      </c>
      <c r="E20" s="26">
        <v>46.898507267616928</v>
      </c>
      <c r="G20" s="152"/>
      <c r="H20" s="151"/>
      <c r="I20" s="130"/>
      <c r="J20" s="130"/>
      <c r="K20" s="130"/>
      <c r="L20" s="130"/>
      <c r="M20" s="130"/>
      <c r="N20" s="130"/>
      <c r="O20" s="130"/>
      <c r="P20" s="130"/>
    </row>
    <row r="21" spans="1:17" x14ac:dyDescent="0.2">
      <c r="A21" s="23" t="s">
        <v>89</v>
      </c>
      <c r="B21" s="23" t="s">
        <v>90</v>
      </c>
      <c r="C21" s="24">
        <v>21135046.991219316</v>
      </c>
      <c r="D21" s="25">
        <v>120428.42393667641</v>
      </c>
      <c r="E21" s="26">
        <v>0.56980438220321505</v>
      </c>
      <c r="G21" s="153">
        <v>97710.889477000004</v>
      </c>
      <c r="H21" s="151" t="s">
        <v>361</v>
      </c>
      <c r="I21" s="130"/>
      <c r="J21" s="130"/>
      <c r="K21" s="130"/>
      <c r="L21" s="130"/>
      <c r="M21" s="130"/>
      <c r="N21" s="130"/>
      <c r="O21" s="130"/>
      <c r="P21" s="130"/>
    </row>
    <row r="22" spans="1:17" x14ac:dyDescent="0.2">
      <c r="A22" s="23" t="s">
        <v>92</v>
      </c>
      <c r="B22" s="23" t="s">
        <v>376</v>
      </c>
      <c r="C22" s="24">
        <v>2449184.9170877389</v>
      </c>
      <c r="D22" s="25">
        <v>1178446.2859951851</v>
      </c>
      <c r="E22" s="26">
        <v>48.115855923057232</v>
      </c>
      <c r="G22" s="152"/>
      <c r="H22" s="151"/>
      <c r="I22" s="130"/>
      <c r="J22" s="130"/>
      <c r="K22" s="130"/>
      <c r="L22" s="130"/>
      <c r="M22" s="130"/>
      <c r="N22" s="130"/>
      <c r="O22" s="130"/>
      <c r="P22" s="130"/>
    </row>
    <row r="23" spans="1:17" x14ac:dyDescent="0.2">
      <c r="A23" s="23" t="s">
        <v>92</v>
      </c>
      <c r="B23" s="23" t="s">
        <v>377</v>
      </c>
      <c r="C23" s="24">
        <v>5970915.374772883</v>
      </c>
      <c r="D23" s="25">
        <v>2499098.6055373675</v>
      </c>
      <c r="E23" s="26">
        <v>41.854530648618116</v>
      </c>
      <c r="G23" s="152">
        <v>300.11917</v>
      </c>
      <c r="H23" s="151" t="s">
        <v>362</v>
      </c>
      <c r="I23" s="130"/>
      <c r="J23" s="130"/>
      <c r="K23" s="130"/>
      <c r="L23" s="130"/>
      <c r="M23" s="130"/>
      <c r="N23" s="130"/>
      <c r="O23" s="130"/>
      <c r="P23" s="130"/>
    </row>
    <row r="24" spans="1:17" x14ac:dyDescent="0.2">
      <c r="A24" s="23" t="s">
        <v>101</v>
      </c>
      <c r="B24" s="23" t="s">
        <v>102</v>
      </c>
      <c r="C24" s="24">
        <v>8374728.0166590558</v>
      </c>
      <c r="D24" s="25">
        <v>199.748688362</v>
      </c>
      <c r="E24" s="26">
        <v>2.3851364243072585E-3</v>
      </c>
      <c r="G24" s="134"/>
      <c r="H24" s="133"/>
      <c r="I24" s="130"/>
      <c r="J24" s="130"/>
      <c r="K24" s="130"/>
      <c r="L24" s="130"/>
      <c r="M24" s="130"/>
      <c r="N24" s="130"/>
      <c r="O24" s="130"/>
      <c r="P24" s="130"/>
    </row>
    <row r="25" spans="1:17" x14ac:dyDescent="0.2">
      <c r="A25" s="23" t="s">
        <v>109</v>
      </c>
      <c r="B25" s="23" t="s">
        <v>110</v>
      </c>
      <c r="C25" s="24">
        <v>3016140.4293503701</v>
      </c>
      <c r="D25" s="25">
        <v>353704.59754837025</v>
      </c>
      <c r="E25" s="26">
        <v>11.72705999052414</v>
      </c>
      <c r="G25" s="134"/>
      <c r="H25" s="133"/>
      <c r="I25" s="130"/>
      <c r="J25" s="130"/>
      <c r="K25" s="130"/>
      <c r="L25" s="130"/>
      <c r="M25" s="130"/>
      <c r="N25" s="130"/>
      <c r="O25" s="130"/>
      <c r="P25" s="130"/>
    </row>
    <row r="26" spans="1:17" x14ac:dyDescent="0.2">
      <c r="A26" s="23" t="s">
        <v>111</v>
      </c>
      <c r="B26" s="23" t="s">
        <v>112</v>
      </c>
      <c r="C26" s="24">
        <v>1890785.0824454059</v>
      </c>
      <c r="D26" s="25">
        <v>1132.0396456977098</v>
      </c>
      <c r="E26" s="26">
        <v>5.9871407713541457E-2</v>
      </c>
      <c r="G26" s="134"/>
      <c r="H26" s="133"/>
      <c r="I26" s="130"/>
      <c r="J26" s="130"/>
      <c r="K26" s="130"/>
      <c r="L26" s="130"/>
      <c r="M26" s="130"/>
      <c r="N26" s="130"/>
      <c r="O26" s="130"/>
      <c r="P26" s="130"/>
    </row>
    <row r="27" spans="1:17" x14ac:dyDescent="0.2">
      <c r="A27" s="23" t="s">
        <v>114</v>
      </c>
      <c r="B27" s="23" t="s">
        <v>116</v>
      </c>
      <c r="C27" s="24">
        <v>3498943.5006623007</v>
      </c>
      <c r="D27" s="25">
        <v>42324.695180499999</v>
      </c>
      <c r="E27" s="26">
        <v>1.2096421440497263</v>
      </c>
      <c r="G27" s="134"/>
      <c r="H27" s="133"/>
      <c r="I27" s="130"/>
      <c r="J27" s="130"/>
      <c r="K27" s="130"/>
      <c r="L27" s="130"/>
      <c r="M27" s="130"/>
      <c r="N27" s="130"/>
      <c r="O27" s="130"/>
      <c r="P27" s="130"/>
    </row>
    <row r="28" spans="1:17" x14ac:dyDescent="0.2">
      <c r="G28" s="4"/>
      <c r="H28" s="130"/>
      <c r="I28" s="130"/>
      <c r="J28" s="130"/>
      <c r="K28" s="130"/>
      <c r="L28" s="130"/>
      <c r="M28" s="130"/>
      <c r="N28" s="130"/>
      <c r="O28" s="130"/>
      <c r="P28" s="130"/>
      <c r="Q28" s="130"/>
    </row>
    <row r="29" spans="1:17" x14ac:dyDescent="0.2">
      <c r="A29" s="3" t="s">
        <v>295</v>
      </c>
      <c r="C29" s="11"/>
      <c r="G29" s="4"/>
      <c r="H29" s="130"/>
      <c r="I29" s="130"/>
      <c r="J29" s="130"/>
      <c r="K29" s="130"/>
      <c r="L29" s="130"/>
      <c r="M29" s="130"/>
      <c r="N29" s="130"/>
      <c r="O29" s="130"/>
      <c r="P29" s="130"/>
      <c r="Q29" s="130"/>
    </row>
    <row r="30" spans="1:17" x14ac:dyDescent="0.2">
      <c r="A30" s="12"/>
      <c r="B30" s="12"/>
      <c r="C30" s="13"/>
      <c r="G30" s="4"/>
      <c r="H30" s="130"/>
      <c r="I30" s="130"/>
      <c r="J30" s="130"/>
      <c r="K30" s="130"/>
      <c r="L30" s="130"/>
      <c r="M30" s="130"/>
      <c r="N30" s="130"/>
      <c r="O30" s="130"/>
      <c r="P30" s="130"/>
      <c r="Q30" s="130"/>
    </row>
    <row r="31" spans="1:17" s="14" customFormat="1" ht="39.75" customHeight="1" x14ac:dyDescent="0.2">
      <c r="A31" s="8" t="s">
        <v>24</v>
      </c>
      <c r="B31" s="8" t="s">
        <v>1</v>
      </c>
      <c r="C31" s="8" t="s">
        <v>118</v>
      </c>
      <c r="D31" s="30" t="s">
        <v>25</v>
      </c>
      <c r="E31" s="30" t="s">
        <v>0</v>
      </c>
      <c r="F31" s="6"/>
      <c r="G31" s="135" t="s">
        <v>350</v>
      </c>
      <c r="H31" s="136" t="s">
        <v>344</v>
      </c>
      <c r="I31" s="131"/>
      <c r="J31" s="131"/>
      <c r="K31" s="131"/>
      <c r="L31" s="131"/>
      <c r="M31" s="131"/>
      <c r="N31" s="131"/>
      <c r="O31" s="131"/>
      <c r="P31" s="131"/>
    </row>
    <row r="32" spans="1:17" s="14" customFormat="1" x14ac:dyDescent="0.2">
      <c r="A32" s="23" t="s">
        <v>37</v>
      </c>
      <c r="B32" s="23" t="s">
        <v>39</v>
      </c>
      <c r="C32" s="27" t="s">
        <v>311</v>
      </c>
      <c r="D32" s="28" t="s">
        <v>312</v>
      </c>
      <c r="E32" s="25">
        <v>4545.3396317704</v>
      </c>
      <c r="F32" s="6"/>
      <c r="G32" s="137"/>
      <c r="H32" s="138"/>
      <c r="I32" s="131"/>
      <c r="J32" s="131"/>
      <c r="K32" s="131"/>
      <c r="L32" s="131"/>
      <c r="M32" s="131"/>
      <c r="N32" s="131"/>
      <c r="O32" s="131"/>
      <c r="P32" s="131"/>
    </row>
    <row r="33" spans="1:16" s="14" customFormat="1" x14ac:dyDescent="0.2">
      <c r="A33" s="23" t="s">
        <v>43</v>
      </c>
      <c r="B33" s="23" t="s">
        <v>45</v>
      </c>
      <c r="C33" s="27" t="s">
        <v>313</v>
      </c>
      <c r="D33" s="28" t="s">
        <v>314</v>
      </c>
      <c r="E33" s="25">
        <v>4005.6104615444001</v>
      </c>
      <c r="F33" s="6"/>
      <c r="G33" s="137"/>
      <c r="H33" s="138"/>
      <c r="I33" s="131"/>
      <c r="J33" s="131"/>
      <c r="K33" s="131"/>
      <c r="L33" s="131"/>
      <c r="M33" s="131"/>
      <c r="N33" s="131"/>
      <c r="O33" s="131"/>
      <c r="P33" s="131"/>
    </row>
    <row r="34" spans="1:16" s="14" customFormat="1" x14ac:dyDescent="0.2">
      <c r="A34" s="23" t="s">
        <v>43</v>
      </c>
      <c r="B34" s="23" t="s">
        <v>46</v>
      </c>
      <c r="C34" s="27" t="s">
        <v>315</v>
      </c>
      <c r="D34" s="28" t="s">
        <v>316</v>
      </c>
      <c r="E34" s="25">
        <v>25200.517785700002</v>
      </c>
      <c r="F34" s="6"/>
      <c r="G34" s="137"/>
      <c r="H34" s="138"/>
      <c r="I34" s="131"/>
      <c r="J34" s="131"/>
      <c r="K34" s="131"/>
      <c r="L34" s="131"/>
      <c r="M34" s="131"/>
      <c r="N34" s="131"/>
      <c r="O34" s="131"/>
      <c r="P34" s="131"/>
    </row>
    <row r="35" spans="1:16" s="14" customFormat="1" x14ac:dyDescent="0.2">
      <c r="A35" s="23" t="s">
        <v>43</v>
      </c>
      <c r="B35" s="23" t="s">
        <v>46</v>
      </c>
      <c r="C35" s="27" t="s">
        <v>313</v>
      </c>
      <c r="D35" s="28" t="s">
        <v>314</v>
      </c>
      <c r="E35" s="25">
        <v>1189550.3292113368</v>
      </c>
      <c r="F35" s="6"/>
      <c r="G35" s="137"/>
      <c r="H35" s="138"/>
      <c r="I35" s="131"/>
      <c r="J35" s="131"/>
      <c r="K35" s="131"/>
      <c r="L35" s="131"/>
      <c r="M35" s="131"/>
      <c r="N35" s="131"/>
      <c r="O35" s="131"/>
      <c r="P35" s="131"/>
    </row>
    <row r="36" spans="1:16" s="14" customFormat="1" x14ac:dyDescent="0.2">
      <c r="A36" s="23" t="s">
        <v>47</v>
      </c>
      <c r="B36" s="23" t="s">
        <v>48</v>
      </c>
      <c r="C36" s="27" t="s">
        <v>317</v>
      </c>
      <c r="D36" s="28" t="s">
        <v>316</v>
      </c>
      <c r="E36" s="25">
        <v>4701517.5255199997</v>
      </c>
      <c r="F36" s="6"/>
      <c r="G36" s="137"/>
      <c r="H36" s="138"/>
      <c r="I36" s="131"/>
      <c r="J36" s="131"/>
      <c r="K36" s="131"/>
      <c r="L36" s="131"/>
      <c r="M36" s="131"/>
      <c r="N36" s="131"/>
      <c r="O36" s="131"/>
      <c r="P36" s="131"/>
    </row>
    <row r="37" spans="1:16" s="14" customFormat="1" x14ac:dyDescent="0.2">
      <c r="A37" s="23" t="s">
        <v>53</v>
      </c>
      <c r="B37" s="23" t="s">
        <v>54</v>
      </c>
      <c r="C37" s="27" t="s">
        <v>313</v>
      </c>
      <c r="D37" s="28" t="s">
        <v>314</v>
      </c>
      <c r="E37" s="25">
        <v>2648.3001146946003</v>
      </c>
      <c r="F37" s="6"/>
      <c r="G37" s="137"/>
      <c r="H37" s="138"/>
      <c r="I37" s="131"/>
      <c r="J37" s="131"/>
      <c r="K37" s="131"/>
      <c r="L37" s="131"/>
      <c r="M37" s="131"/>
      <c r="N37" s="131"/>
      <c r="O37" s="131"/>
      <c r="P37" s="131"/>
    </row>
    <row r="38" spans="1:16" s="14" customFormat="1" x14ac:dyDescent="0.2">
      <c r="A38" s="23" t="s">
        <v>53</v>
      </c>
      <c r="B38" s="23" t="s">
        <v>55</v>
      </c>
      <c r="C38" s="27" t="s">
        <v>318</v>
      </c>
      <c r="D38" s="28" t="s">
        <v>319</v>
      </c>
      <c r="E38" s="25">
        <v>92033.278713272084</v>
      </c>
      <c r="F38" s="6"/>
      <c r="G38" s="157">
        <v>14.076036</v>
      </c>
      <c r="H38" s="158" t="s">
        <v>363</v>
      </c>
      <c r="I38" s="131"/>
      <c r="J38" s="131"/>
      <c r="K38" s="131"/>
      <c r="L38" s="131"/>
      <c r="M38" s="131"/>
      <c r="N38" s="131"/>
      <c r="O38" s="131"/>
      <c r="P38" s="131"/>
    </row>
    <row r="39" spans="1:16" s="14" customFormat="1" x14ac:dyDescent="0.2">
      <c r="A39" s="23" t="s">
        <v>53</v>
      </c>
      <c r="B39" s="23" t="s">
        <v>55</v>
      </c>
      <c r="C39" s="27" t="s">
        <v>320</v>
      </c>
      <c r="D39" s="28" t="s">
        <v>321</v>
      </c>
      <c r="E39" s="25">
        <v>897666.13004564657</v>
      </c>
      <c r="F39" s="6"/>
      <c r="G39" s="157"/>
      <c r="H39" s="158"/>
      <c r="I39" s="131"/>
      <c r="J39" s="131"/>
      <c r="K39" s="131"/>
      <c r="L39" s="131"/>
      <c r="M39" s="131"/>
      <c r="N39" s="131"/>
      <c r="O39" s="131"/>
      <c r="P39" s="131"/>
    </row>
    <row r="40" spans="1:16" s="14" customFormat="1" x14ac:dyDescent="0.2">
      <c r="A40" s="23" t="s">
        <v>53</v>
      </c>
      <c r="B40" s="23" t="s">
        <v>55</v>
      </c>
      <c r="C40" s="27" t="s">
        <v>322</v>
      </c>
      <c r="D40" s="28" t="s">
        <v>316</v>
      </c>
      <c r="E40" s="25">
        <v>7617.2149626493765</v>
      </c>
      <c r="F40" s="6"/>
      <c r="G40" s="155">
        <v>7243.5968819999998</v>
      </c>
      <c r="H40" s="154" t="s">
        <v>358</v>
      </c>
      <c r="I40" s="131"/>
      <c r="J40" s="131"/>
      <c r="K40" s="131"/>
      <c r="L40" s="131"/>
      <c r="M40" s="131"/>
      <c r="N40" s="131"/>
      <c r="O40" s="131"/>
      <c r="P40" s="131"/>
    </row>
    <row r="41" spans="1:16" s="14" customFormat="1" x14ac:dyDescent="0.2">
      <c r="A41" s="23" t="s">
        <v>59</v>
      </c>
      <c r="B41" s="23" t="s">
        <v>62</v>
      </c>
      <c r="C41" s="27" t="s">
        <v>323</v>
      </c>
      <c r="D41" s="28" t="s">
        <v>312</v>
      </c>
      <c r="E41" s="25">
        <v>833598.8140569242</v>
      </c>
      <c r="F41" s="6"/>
      <c r="G41" s="157"/>
      <c r="H41" s="158"/>
      <c r="I41" s="131"/>
      <c r="J41" s="131"/>
      <c r="K41" s="144"/>
      <c r="L41" s="131"/>
      <c r="M41" s="131"/>
      <c r="N41" s="131"/>
      <c r="O41" s="131"/>
      <c r="P41" s="131"/>
    </row>
    <row r="42" spans="1:16" s="14" customFormat="1" x14ac:dyDescent="0.2">
      <c r="A42" s="23" t="s">
        <v>59</v>
      </c>
      <c r="B42" s="23" t="s">
        <v>62</v>
      </c>
      <c r="C42" s="27" t="s">
        <v>324</v>
      </c>
      <c r="D42" s="28" t="s">
        <v>325</v>
      </c>
      <c r="E42" s="25">
        <v>476213.26065206004</v>
      </c>
      <c r="F42" s="6"/>
      <c r="G42" s="155">
        <v>462666.52578800003</v>
      </c>
      <c r="H42" s="154" t="s">
        <v>359</v>
      </c>
      <c r="I42" s="131"/>
      <c r="J42" s="131"/>
      <c r="K42" s="131"/>
      <c r="L42" s="131"/>
      <c r="M42" s="131"/>
      <c r="N42" s="131"/>
      <c r="O42" s="131"/>
      <c r="P42" s="131"/>
    </row>
    <row r="43" spans="1:16" s="14" customFormat="1" x14ac:dyDescent="0.2">
      <c r="A43" s="23" t="s">
        <v>66</v>
      </c>
      <c r="B43" s="23" t="s">
        <v>67</v>
      </c>
      <c r="C43" s="27" t="s">
        <v>326</v>
      </c>
      <c r="D43" s="28" t="s">
        <v>316</v>
      </c>
      <c r="E43" s="25">
        <v>1025369.6415800001</v>
      </c>
      <c r="F43" s="6"/>
      <c r="G43" s="157"/>
      <c r="H43" s="158"/>
      <c r="I43" s="131"/>
      <c r="J43" s="131"/>
      <c r="K43" s="131"/>
      <c r="L43" s="131"/>
      <c r="M43" s="131"/>
      <c r="N43" s="131"/>
      <c r="O43" s="131"/>
      <c r="P43" s="131"/>
    </row>
    <row r="44" spans="1:16" s="14" customFormat="1" x14ac:dyDescent="0.2">
      <c r="A44" s="23" t="s">
        <v>66</v>
      </c>
      <c r="B44" s="23" t="s">
        <v>67</v>
      </c>
      <c r="C44" s="27" t="s">
        <v>317</v>
      </c>
      <c r="D44" s="28" t="s">
        <v>316</v>
      </c>
      <c r="E44" s="25">
        <v>1888744.3670900001</v>
      </c>
      <c r="F44" s="6"/>
      <c r="G44" s="157"/>
      <c r="H44" s="158"/>
      <c r="I44" s="131"/>
      <c r="J44" s="131"/>
      <c r="K44" s="131"/>
      <c r="L44" s="131"/>
      <c r="M44" s="131"/>
      <c r="N44" s="131"/>
      <c r="O44" s="131"/>
      <c r="P44" s="131"/>
    </row>
    <row r="45" spans="1:16" s="14" customFormat="1" x14ac:dyDescent="0.2">
      <c r="A45" s="23" t="s">
        <v>66</v>
      </c>
      <c r="B45" s="23" t="s">
        <v>68</v>
      </c>
      <c r="C45" s="27" t="s">
        <v>323</v>
      </c>
      <c r="D45" s="28" t="s">
        <v>312</v>
      </c>
      <c r="E45" s="25">
        <v>1097678.3301925657</v>
      </c>
      <c r="F45" s="6"/>
      <c r="G45" s="157"/>
      <c r="H45" s="158"/>
      <c r="I45" s="131"/>
      <c r="J45" s="131"/>
      <c r="K45" s="131"/>
      <c r="L45" s="131"/>
      <c r="M45" s="131"/>
      <c r="N45" s="131"/>
      <c r="O45" s="131"/>
      <c r="P45" s="131"/>
    </row>
    <row r="46" spans="1:16" s="14" customFormat="1" x14ac:dyDescent="0.2">
      <c r="A46" s="23" t="s">
        <v>66</v>
      </c>
      <c r="B46" s="23" t="s">
        <v>68</v>
      </c>
      <c r="C46" s="27" t="s">
        <v>326</v>
      </c>
      <c r="D46" s="28" t="s">
        <v>316</v>
      </c>
      <c r="E46" s="25">
        <v>1418337.45597</v>
      </c>
      <c r="F46" s="6"/>
      <c r="G46" s="157"/>
      <c r="H46" s="158"/>
      <c r="I46" s="131"/>
      <c r="J46" s="131"/>
      <c r="K46" s="131"/>
      <c r="L46" s="131"/>
      <c r="M46" s="131"/>
      <c r="N46" s="131"/>
      <c r="O46" s="131"/>
      <c r="P46" s="131"/>
    </row>
    <row r="47" spans="1:16" s="14" customFormat="1" x14ac:dyDescent="0.2">
      <c r="A47" s="23" t="s">
        <v>66</v>
      </c>
      <c r="B47" s="23" t="s">
        <v>68</v>
      </c>
      <c r="C47" s="27" t="s">
        <v>317</v>
      </c>
      <c r="D47" s="28" t="s">
        <v>316</v>
      </c>
      <c r="E47" s="25">
        <v>1851547.2212382611</v>
      </c>
      <c r="F47" s="6"/>
      <c r="G47" s="157"/>
      <c r="H47" s="158"/>
      <c r="I47" s="131"/>
      <c r="J47" s="131"/>
      <c r="K47" s="131"/>
      <c r="L47" s="131"/>
      <c r="M47" s="131"/>
      <c r="N47" s="131"/>
      <c r="O47" s="131"/>
      <c r="P47" s="131"/>
    </row>
    <row r="48" spans="1:16" x14ac:dyDescent="0.2">
      <c r="A48" s="23" t="s">
        <v>69</v>
      </c>
      <c r="B48" s="23" t="s">
        <v>70</v>
      </c>
      <c r="C48" s="27" t="s">
        <v>326</v>
      </c>
      <c r="D48" s="28" t="s">
        <v>316</v>
      </c>
      <c r="E48" s="25">
        <v>1824547.0122940601</v>
      </c>
      <c r="G48" s="155"/>
      <c r="H48" s="159"/>
      <c r="I48" s="130"/>
      <c r="J48" s="130"/>
      <c r="K48" s="130"/>
      <c r="L48" s="130"/>
      <c r="M48" s="130"/>
      <c r="N48" s="130"/>
      <c r="O48" s="130"/>
      <c r="P48" s="130"/>
    </row>
    <row r="49" spans="1:16" x14ac:dyDescent="0.2">
      <c r="A49" s="23" t="s">
        <v>69</v>
      </c>
      <c r="B49" s="23" t="s">
        <v>70</v>
      </c>
      <c r="C49" s="27" t="s">
        <v>317</v>
      </c>
      <c r="D49" s="28" t="s">
        <v>316</v>
      </c>
      <c r="E49" s="25">
        <v>420946.76129680005</v>
      </c>
      <c r="G49" s="155"/>
      <c r="H49" s="159"/>
      <c r="I49" s="130"/>
      <c r="J49" s="130"/>
      <c r="K49" s="130"/>
      <c r="L49" s="130"/>
      <c r="M49" s="130"/>
      <c r="N49" s="130"/>
      <c r="O49" s="130"/>
      <c r="P49" s="130"/>
    </row>
    <row r="50" spans="1:16" x14ac:dyDescent="0.2">
      <c r="A50" s="23" t="s">
        <v>69</v>
      </c>
      <c r="B50" s="23" t="s">
        <v>70</v>
      </c>
      <c r="C50" s="27" t="s">
        <v>322</v>
      </c>
      <c r="D50" s="28" t="s">
        <v>316</v>
      </c>
      <c r="E50" s="25">
        <v>646757.70806600002</v>
      </c>
      <c r="G50" s="155"/>
      <c r="H50" s="159"/>
      <c r="I50" s="130"/>
      <c r="J50" s="130"/>
      <c r="K50" s="130"/>
      <c r="L50" s="130"/>
      <c r="M50" s="130"/>
      <c r="N50" s="130"/>
      <c r="O50" s="130"/>
      <c r="P50" s="130"/>
    </row>
    <row r="51" spans="1:16" x14ac:dyDescent="0.2">
      <c r="A51" s="23" t="s">
        <v>69</v>
      </c>
      <c r="B51" s="23" t="s">
        <v>70</v>
      </c>
      <c r="C51" s="27" t="s">
        <v>327</v>
      </c>
      <c r="D51" s="28" t="s">
        <v>321</v>
      </c>
      <c r="E51" s="25">
        <v>19861.4888469</v>
      </c>
      <c r="G51" s="155"/>
      <c r="H51" s="159"/>
      <c r="I51" s="130"/>
      <c r="J51" s="130"/>
      <c r="K51" s="130"/>
      <c r="L51" s="130"/>
      <c r="M51" s="130"/>
      <c r="N51" s="130"/>
      <c r="O51" s="130"/>
      <c r="P51" s="130"/>
    </row>
    <row r="52" spans="1:16" x14ac:dyDescent="0.2">
      <c r="A52" s="23" t="s">
        <v>69</v>
      </c>
      <c r="B52" s="23" t="s">
        <v>70</v>
      </c>
      <c r="C52" s="27" t="s">
        <v>328</v>
      </c>
      <c r="D52" s="28" t="s">
        <v>316</v>
      </c>
      <c r="E52" s="25">
        <v>670923.83901700005</v>
      </c>
      <c r="G52" s="155"/>
      <c r="H52" s="159"/>
      <c r="I52" s="130"/>
      <c r="J52" s="130"/>
      <c r="K52" s="130"/>
      <c r="L52" s="130"/>
      <c r="M52" s="130"/>
      <c r="N52" s="130"/>
      <c r="O52" s="130"/>
      <c r="P52" s="130"/>
    </row>
    <row r="53" spans="1:16" x14ac:dyDescent="0.2">
      <c r="A53" s="23" t="s">
        <v>69</v>
      </c>
      <c r="B53" s="23" t="s">
        <v>71</v>
      </c>
      <c r="C53" s="27" t="s">
        <v>320</v>
      </c>
      <c r="D53" s="28" t="s">
        <v>321</v>
      </c>
      <c r="E53" s="25">
        <v>1582900.18673484</v>
      </c>
      <c r="G53" s="155">
        <v>17733.407005000001</v>
      </c>
      <c r="H53" s="154" t="s">
        <v>364</v>
      </c>
      <c r="I53" s="130"/>
      <c r="J53" s="130"/>
      <c r="K53" s="130"/>
      <c r="L53" s="130"/>
      <c r="M53" s="130"/>
      <c r="N53" s="130"/>
      <c r="O53" s="130"/>
      <c r="P53" s="130"/>
    </row>
    <row r="54" spans="1:16" x14ac:dyDescent="0.2">
      <c r="A54" s="23" t="s">
        <v>69</v>
      </c>
      <c r="B54" s="23" t="s">
        <v>71</v>
      </c>
      <c r="C54" s="27" t="s">
        <v>322</v>
      </c>
      <c r="D54" s="28" t="s">
        <v>316</v>
      </c>
      <c r="E54" s="25">
        <v>2172666.3081885511</v>
      </c>
      <c r="G54" s="155">
        <v>64632.204934000001</v>
      </c>
      <c r="H54" s="154" t="s">
        <v>365</v>
      </c>
      <c r="I54" s="130"/>
      <c r="J54" s="130"/>
      <c r="K54" s="130"/>
      <c r="L54" s="130"/>
      <c r="M54" s="130"/>
      <c r="N54" s="130"/>
      <c r="O54" s="130"/>
      <c r="P54" s="130"/>
    </row>
    <row r="55" spans="1:16" x14ac:dyDescent="0.2">
      <c r="A55" s="23" t="s">
        <v>69</v>
      </c>
      <c r="B55" s="23" t="s">
        <v>71</v>
      </c>
      <c r="C55" s="27" t="s">
        <v>327</v>
      </c>
      <c r="D55" s="28" t="s">
        <v>321</v>
      </c>
      <c r="E55" s="25">
        <v>54994.073745101996</v>
      </c>
      <c r="G55" s="155"/>
      <c r="H55" s="159"/>
      <c r="I55" s="130"/>
      <c r="J55" s="130"/>
      <c r="K55" s="130"/>
      <c r="L55" s="130"/>
      <c r="M55" s="130"/>
      <c r="N55" s="130"/>
      <c r="O55" s="130"/>
      <c r="P55" s="130"/>
    </row>
    <row r="56" spans="1:16" x14ac:dyDescent="0.2">
      <c r="A56" s="23" t="s">
        <v>69</v>
      </c>
      <c r="B56" s="23" t="s">
        <v>71</v>
      </c>
      <c r="C56" s="27" t="s">
        <v>328</v>
      </c>
      <c r="D56" s="28" t="s">
        <v>316</v>
      </c>
      <c r="E56" s="25">
        <v>945682.10100599995</v>
      </c>
      <c r="G56" s="155"/>
      <c r="H56" s="159"/>
      <c r="I56" s="130"/>
      <c r="J56" s="130"/>
      <c r="K56" s="130"/>
      <c r="L56" s="130"/>
      <c r="M56" s="130"/>
      <c r="N56" s="130"/>
      <c r="O56" s="130"/>
      <c r="P56" s="130"/>
    </row>
    <row r="57" spans="1:16" x14ac:dyDescent="0.2">
      <c r="A57" s="23" t="s">
        <v>72</v>
      </c>
      <c r="B57" s="23" t="s">
        <v>73</v>
      </c>
      <c r="C57" s="27" t="s">
        <v>317</v>
      </c>
      <c r="D57" s="28" t="s">
        <v>316</v>
      </c>
      <c r="E57" s="25">
        <v>606146.19808</v>
      </c>
      <c r="G57" s="155"/>
      <c r="H57" s="159"/>
      <c r="I57" s="130"/>
      <c r="J57" s="130"/>
      <c r="K57" s="130"/>
      <c r="L57" s="130"/>
      <c r="M57" s="130"/>
      <c r="N57" s="130"/>
      <c r="O57" s="130"/>
      <c r="P57" s="130"/>
    </row>
    <row r="58" spans="1:16" x14ac:dyDescent="0.2">
      <c r="A58" s="23" t="s">
        <v>72</v>
      </c>
      <c r="B58" s="23" t="s">
        <v>74</v>
      </c>
      <c r="C58" s="27" t="s">
        <v>317</v>
      </c>
      <c r="D58" s="28" t="s">
        <v>316</v>
      </c>
      <c r="E58" s="25">
        <v>214474.13473300001</v>
      </c>
      <c r="G58" s="155"/>
      <c r="H58" s="159"/>
      <c r="I58" s="130"/>
      <c r="J58" s="130"/>
      <c r="K58" s="130"/>
      <c r="L58" s="130"/>
      <c r="M58" s="130"/>
      <c r="N58" s="130"/>
      <c r="O58" s="130"/>
      <c r="P58" s="130"/>
    </row>
    <row r="59" spans="1:16" x14ac:dyDescent="0.2">
      <c r="A59" s="23" t="s">
        <v>72</v>
      </c>
      <c r="B59" s="23" t="s">
        <v>75</v>
      </c>
      <c r="C59" s="27" t="s">
        <v>317</v>
      </c>
      <c r="D59" s="28" t="s">
        <v>316</v>
      </c>
      <c r="E59" s="25">
        <v>290675.67195039999</v>
      </c>
      <c r="G59" s="155"/>
      <c r="H59" s="159"/>
      <c r="I59" s="130"/>
      <c r="J59" s="130"/>
      <c r="K59" s="130"/>
      <c r="L59" s="130"/>
      <c r="M59" s="130"/>
      <c r="N59" s="130"/>
      <c r="O59" s="130"/>
      <c r="P59" s="130"/>
    </row>
    <row r="60" spans="1:16" x14ac:dyDescent="0.2">
      <c r="A60" s="23" t="s">
        <v>83</v>
      </c>
      <c r="B60" s="23" t="s">
        <v>85</v>
      </c>
      <c r="C60" s="27" t="s">
        <v>323</v>
      </c>
      <c r="D60" s="28" t="s">
        <v>312</v>
      </c>
      <c r="E60" s="25">
        <v>4736103.4998300001</v>
      </c>
      <c r="G60" s="155"/>
      <c r="H60" s="159"/>
      <c r="I60" s="130"/>
      <c r="J60" s="130"/>
      <c r="K60" s="130"/>
      <c r="L60" s="130"/>
      <c r="M60" s="130"/>
      <c r="N60" s="130"/>
      <c r="O60" s="130"/>
      <c r="P60" s="130"/>
    </row>
    <row r="61" spans="1:16" x14ac:dyDescent="0.2">
      <c r="A61" s="23" t="s">
        <v>89</v>
      </c>
      <c r="B61" s="23" t="s">
        <v>90</v>
      </c>
      <c r="C61" s="27" t="s">
        <v>324</v>
      </c>
      <c r="D61" s="28" t="s">
        <v>325</v>
      </c>
      <c r="E61" s="25">
        <v>120428.42393667641</v>
      </c>
      <c r="G61" s="156">
        <v>97710.889477000004</v>
      </c>
      <c r="H61" s="154" t="s">
        <v>361</v>
      </c>
      <c r="I61" s="130"/>
      <c r="J61" s="130"/>
      <c r="K61" s="130"/>
      <c r="L61" s="130"/>
      <c r="M61" s="130"/>
      <c r="N61" s="130"/>
      <c r="O61" s="130"/>
      <c r="P61" s="130"/>
    </row>
    <row r="62" spans="1:16" x14ac:dyDescent="0.2">
      <c r="A62" s="23" t="s">
        <v>92</v>
      </c>
      <c r="B62" s="23" t="s">
        <v>93</v>
      </c>
      <c r="C62" s="27" t="s">
        <v>315</v>
      </c>
      <c r="D62" s="28" t="s">
        <v>316</v>
      </c>
      <c r="E62" s="25">
        <v>1019462.757254905</v>
      </c>
      <c r="G62" s="155"/>
      <c r="H62" s="159"/>
      <c r="I62" s="130"/>
      <c r="J62" s="130"/>
      <c r="K62" s="130"/>
      <c r="L62" s="130"/>
      <c r="M62" s="130"/>
      <c r="N62" s="130"/>
      <c r="O62" s="130"/>
      <c r="P62" s="130"/>
    </row>
    <row r="63" spans="1:16" x14ac:dyDescent="0.2">
      <c r="A63" s="23" t="s">
        <v>92</v>
      </c>
      <c r="B63" s="23" t="s">
        <v>93</v>
      </c>
      <c r="C63" s="27" t="s">
        <v>313</v>
      </c>
      <c r="D63" s="28" t="s">
        <v>314</v>
      </c>
      <c r="E63" s="25">
        <v>158983.52874027999</v>
      </c>
      <c r="G63" s="155"/>
      <c r="H63" s="159"/>
      <c r="I63" s="130"/>
      <c r="J63" s="130"/>
      <c r="K63" s="130"/>
      <c r="L63" s="130"/>
      <c r="M63" s="130"/>
      <c r="N63" s="130"/>
      <c r="O63" s="130"/>
      <c r="P63" s="130"/>
    </row>
    <row r="64" spans="1:16" x14ac:dyDescent="0.2">
      <c r="A64" s="23" t="s">
        <v>92</v>
      </c>
      <c r="B64" s="23" t="s">
        <v>94</v>
      </c>
      <c r="C64" s="27" t="s">
        <v>315</v>
      </c>
      <c r="D64" s="28" t="s">
        <v>316</v>
      </c>
      <c r="E64" s="25">
        <v>45571.764485278552</v>
      </c>
      <c r="G64" s="155"/>
      <c r="H64" s="159"/>
      <c r="I64" s="130"/>
      <c r="J64" s="130"/>
      <c r="K64" s="130"/>
      <c r="L64" s="130"/>
      <c r="M64" s="130"/>
      <c r="N64" s="130"/>
      <c r="O64" s="130"/>
      <c r="P64" s="130"/>
    </row>
    <row r="65" spans="1:16" x14ac:dyDescent="0.2">
      <c r="A65" s="23" t="s">
        <v>92</v>
      </c>
      <c r="B65" s="23" t="s">
        <v>94</v>
      </c>
      <c r="C65" s="27" t="s">
        <v>318</v>
      </c>
      <c r="D65" s="28" t="s">
        <v>319</v>
      </c>
      <c r="E65" s="25">
        <v>3087.1718285386823</v>
      </c>
      <c r="G65" s="155"/>
      <c r="H65" s="159"/>
      <c r="I65" s="130"/>
      <c r="J65" s="130"/>
      <c r="K65" s="130"/>
      <c r="L65" s="130"/>
      <c r="M65" s="130"/>
      <c r="N65" s="130"/>
      <c r="O65" s="130"/>
      <c r="P65" s="130"/>
    </row>
    <row r="66" spans="1:16" x14ac:dyDescent="0.2">
      <c r="A66" s="23" t="s">
        <v>92</v>
      </c>
      <c r="B66" s="23" t="s">
        <v>94</v>
      </c>
      <c r="C66" s="27" t="s">
        <v>329</v>
      </c>
      <c r="D66" s="28" t="s">
        <v>316</v>
      </c>
      <c r="E66" s="25">
        <v>637224.09677727195</v>
      </c>
      <c r="G66" s="155"/>
      <c r="H66" s="159"/>
      <c r="I66" s="130"/>
      <c r="J66" s="130"/>
      <c r="K66" s="130"/>
      <c r="L66" s="130"/>
      <c r="M66" s="130"/>
      <c r="N66" s="130"/>
      <c r="O66" s="130"/>
      <c r="P66" s="130"/>
    </row>
    <row r="67" spans="1:16" x14ac:dyDescent="0.2">
      <c r="A67" s="23" t="s">
        <v>92</v>
      </c>
      <c r="B67" s="23" t="s">
        <v>94</v>
      </c>
      <c r="C67" s="27" t="s">
        <v>355</v>
      </c>
      <c r="D67" s="28" t="s">
        <v>316</v>
      </c>
      <c r="E67" s="25">
        <v>755245.27125427662</v>
      </c>
      <c r="G67" s="155">
        <v>271.61079699999999</v>
      </c>
      <c r="H67" s="159" t="s">
        <v>366</v>
      </c>
      <c r="I67" s="130"/>
      <c r="J67" s="130"/>
      <c r="K67" s="130"/>
      <c r="L67" s="130"/>
      <c r="M67" s="130"/>
      <c r="N67" s="130"/>
      <c r="O67" s="130"/>
      <c r="P67" s="130"/>
    </row>
    <row r="68" spans="1:16" x14ac:dyDescent="0.2">
      <c r="A68" s="23" t="s">
        <v>92</v>
      </c>
      <c r="B68" s="23" t="s">
        <v>94</v>
      </c>
      <c r="C68" s="27" t="s">
        <v>313</v>
      </c>
      <c r="D68" s="28" t="s">
        <v>314</v>
      </c>
      <c r="E68" s="25">
        <v>1057970.3011920019</v>
      </c>
      <c r="G68" s="155">
        <v>28.508372000000001</v>
      </c>
      <c r="H68" s="154" t="s">
        <v>367</v>
      </c>
      <c r="I68" s="130"/>
      <c r="J68" s="130"/>
      <c r="K68" s="130"/>
      <c r="L68" s="130"/>
      <c r="M68" s="130"/>
      <c r="N68" s="130"/>
      <c r="O68" s="130"/>
      <c r="P68" s="130"/>
    </row>
    <row r="69" spans="1:16" x14ac:dyDescent="0.2">
      <c r="A69" s="23" t="s">
        <v>101</v>
      </c>
      <c r="B69" s="23" t="s">
        <v>102</v>
      </c>
      <c r="C69" s="27" t="s">
        <v>322</v>
      </c>
      <c r="D69" s="28" t="s">
        <v>316</v>
      </c>
      <c r="E69" s="25">
        <v>199.748688362</v>
      </c>
      <c r="G69" s="134"/>
      <c r="H69" s="139"/>
      <c r="I69" s="130"/>
      <c r="J69" s="130"/>
      <c r="K69" s="130"/>
      <c r="L69" s="130"/>
      <c r="M69" s="130"/>
      <c r="N69" s="130"/>
      <c r="O69" s="130"/>
      <c r="P69" s="130"/>
    </row>
    <row r="70" spans="1:16" x14ac:dyDescent="0.2">
      <c r="A70" s="23" t="s">
        <v>109</v>
      </c>
      <c r="B70" s="23" t="s">
        <v>110</v>
      </c>
      <c r="C70" s="27" t="s">
        <v>327</v>
      </c>
      <c r="D70" s="28" t="s">
        <v>321</v>
      </c>
      <c r="E70" s="25">
        <v>353704.59754837025</v>
      </c>
      <c r="G70" s="134"/>
      <c r="H70" s="139"/>
      <c r="I70" s="130"/>
      <c r="J70" s="130"/>
      <c r="K70" s="130"/>
      <c r="L70" s="130"/>
      <c r="M70" s="130"/>
      <c r="N70" s="130"/>
      <c r="O70" s="130"/>
      <c r="P70" s="130"/>
    </row>
    <row r="71" spans="1:16" x14ac:dyDescent="0.2">
      <c r="A71" s="23" t="s">
        <v>111</v>
      </c>
      <c r="B71" s="23" t="s">
        <v>112</v>
      </c>
      <c r="C71" s="27" t="s">
        <v>315</v>
      </c>
      <c r="D71" s="28" t="s">
        <v>316</v>
      </c>
      <c r="E71" s="25">
        <v>165.66905168681001</v>
      </c>
      <c r="G71" s="134"/>
      <c r="H71" s="139"/>
      <c r="I71" s="130"/>
      <c r="J71" s="130"/>
      <c r="K71" s="130"/>
      <c r="L71" s="130"/>
      <c r="M71" s="130"/>
      <c r="N71" s="130"/>
      <c r="O71" s="130"/>
      <c r="P71" s="130"/>
    </row>
    <row r="72" spans="1:16" x14ac:dyDescent="0.2">
      <c r="A72" s="23" t="s">
        <v>111</v>
      </c>
      <c r="B72" s="23" t="s">
        <v>112</v>
      </c>
      <c r="C72" s="27" t="s">
        <v>313</v>
      </c>
      <c r="D72" s="28" t="s">
        <v>314</v>
      </c>
      <c r="E72" s="25">
        <v>966.37059401090005</v>
      </c>
      <c r="G72" s="134"/>
      <c r="H72" s="139"/>
      <c r="I72" s="130"/>
      <c r="J72" s="130"/>
      <c r="K72" s="130"/>
      <c r="L72" s="130"/>
      <c r="M72" s="130"/>
      <c r="N72" s="130"/>
      <c r="O72" s="130"/>
      <c r="P72" s="130"/>
    </row>
    <row r="73" spans="1:16" x14ac:dyDescent="0.2">
      <c r="A73" s="23" t="s">
        <v>114</v>
      </c>
      <c r="B73" s="23" t="s">
        <v>116</v>
      </c>
      <c r="C73" s="27" t="s">
        <v>311</v>
      </c>
      <c r="D73" s="28" t="s">
        <v>312</v>
      </c>
      <c r="E73" s="25">
        <v>42324.695180499999</v>
      </c>
      <c r="G73" s="134"/>
      <c r="H73" s="139"/>
      <c r="I73" s="130"/>
      <c r="J73" s="130"/>
      <c r="K73" s="130"/>
      <c r="L73" s="130"/>
      <c r="M73" s="130"/>
      <c r="N73" s="130"/>
      <c r="O73" s="130"/>
      <c r="P73" s="130"/>
    </row>
    <row r="74" spans="1:16" x14ac:dyDescent="0.2">
      <c r="A74" s="145" t="s">
        <v>7</v>
      </c>
      <c r="B74" s="15"/>
      <c r="C74" s="16"/>
      <c r="D74" s="16"/>
      <c r="E74" s="146">
        <f>SUM(E32:E73)</f>
        <v>33898286.71754723</v>
      </c>
      <c r="G74" s="146">
        <f>SUM(G32:G73)</f>
        <v>650300.81929100002</v>
      </c>
      <c r="H74" s="16"/>
      <c r="I74" s="130"/>
      <c r="J74" s="130"/>
      <c r="K74" s="130"/>
      <c r="L74" s="130"/>
      <c r="M74" s="130"/>
      <c r="N74" s="130"/>
      <c r="O74" s="130"/>
      <c r="P74" s="130"/>
    </row>
    <row r="77" spans="1:16" x14ac:dyDescent="0.2">
      <c r="A77" s="3" t="s">
        <v>117</v>
      </c>
    </row>
    <row r="79" spans="1:16" x14ac:dyDescent="0.2">
      <c r="A79" s="22" t="s">
        <v>118</v>
      </c>
      <c r="B79" s="30" t="s">
        <v>25</v>
      </c>
      <c r="C79" s="335" t="s">
        <v>32</v>
      </c>
      <c r="D79" s="335"/>
      <c r="E79" s="335"/>
      <c r="F79" s="17"/>
      <c r="G79" s="17"/>
    </row>
    <row r="80" spans="1:16" x14ac:dyDescent="0.2">
      <c r="A80" s="27" t="s">
        <v>315</v>
      </c>
      <c r="B80" s="28" t="s">
        <v>316</v>
      </c>
      <c r="C80" s="330" t="s">
        <v>330</v>
      </c>
      <c r="D80" s="330"/>
      <c r="E80" s="330"/>
      <c r="F80" s="17"/>
      <c r="G80" s="17"/>
    </row>
    <row r="81" spans="1:7" x14ac:dyDescent="0.2">
      <c r="A81" s="27" t="s">
        <v>318</v>
      </c>
      <c r="B81" s="28" t="s">
        <v>319</v>
      </c>
      <c r="C81" s="330" t="s">
        <v>331</v>
      </c>
      <c r="D81" s="330"/>
      <c r="E81" s="330"/>
      <c r="F81" s="17"/>
      <c r="G81" s="17"/>
    </row>
    <row r="82" spans="1:7" x14ac:dyDescent="0.2">
      <c r="A82" s="27" t="s">
        <v>323</v>
      </c>
      <c r="B82" s="28" t="s">
        <v>312</v>
      </c>
      <c r="C82" s="330" t="s">
        <v>332</v>
      </c>
      <c r="D82" s="330"/>
      <c r="E82" s="330"/>
      <c r="F82" s="17"/>
      <c r="G82" s="17"/>
    </row>
    <row r="83" spans="1:7" x14ac:dyDescent="0.2">
      <c r="A83" s="27" t="s">
        <v>329</v>
      </c>
      <c r="B83" s="28" t="s">
        <v>316</v>
      </c>
      <c r="C83" s="330" t="s">
        <v>333</v>
      </c>
      <c r="D83" s="330"/>
      <c r="E83" s="330"/>
      <c r="F83" s="17"/>
      <c r="G83" s="17"/>
    </row>
    <row r="84" spans="1:7" x14ac:dyDescent="0.2">
      <c r="A84" s="27" t="s">
        <v>320</v>
      </c>
      <c r="B84" s="28" t="s">
        <v>321</v>
      </c>
      <c r="C84" s="331" t="s">
        <v>334</v>
      </c>
      <c r="D84" s="332"/>
      <c r="E84" s="333"/>
      <c r="F84" s="17"/>
      <c r="G84" s="17"/>
    </row>
    <row r="85" spans="1:7" x14ac:dyDescent="0.2">
      <c r="A85" s="27" t="s">
        <v>326</v>
      </c>
      <c r="B85" s="28" t="s">
        <v>316</v>
      </c>
      <c r="C85" s="331" t="s">
        <v>341</v>
      </c>
      <c r="D85" s="332"/>
      <c r="E85" s="333"/>
      <c r="F85" s="18"/>
      <c r="G85" s="18"/>
    </row>
    <row r="86" spans="1:7" x14ac:dyDescent="0.2">
      <c r="A86" s="27" t="s">
        <v>324</v>
      </c>
      <c r="B86" s="28" t="s">
        <v>325</v>
      </c>
      <c r="C86" s="331" t="s">
        <v>342</v>
      </c>
      <c r="D86" s="332"/>
      <c r="E86" s="333"/>
      <c r="F86" s="18"/>
      <c r="G86" s="18"/>
    </row>
    <row r="87" spans="1:7" x14ac:dyDescent="0.2">
      <c r="A87" s="27" t="s">
        <v>317</v>
      </c>
      <c r="B87" s="28" t="s">
        <v>316</v>
      </c>
      <c r="C87" s="330" t="s">
        <v>335</v>
      </c>
      <c r="D87" s="330"/>
      <c r="E87" s="330"/>
      <c r="F87" s="18"/>
      <c r="G87" s="18"/>
    </row>
    <row r="88" spans="1:7" x14ac:dyDescent="0.2">
      <c r="A88" s="27" t="s">
        <v>311</v>
      </c>
      <c r="B88" s="28" t="s">
        <v>312</v>
      </c>
      <c r="C88" s="327" t="s">
        <v>336</v>
      </c>
      <c r="D88" s="328"/>
      <c r="E88" s="329"/>
      <c r="F88" s="18"/>
      <c r="G88" s="18"/>
    </row>
    <row r="89" spans="1:7" x14ac:dyDescent="0.2">
      <c r="A89" s="27" t="s">
        <v>322</v>
      </c>
      <c r="B89" s="28" t="s">
        <v>316</v>
      </c>
      <c r="C89" s="331" t="s">
        <v>343</v>
      </c>
      <c r="D89" s="332"/>
      <c r="E89" s="333"/>
      <c r="F89" s="18"/>
      <c r="G89" s="18"/>
    </row>
    <row r="90" spans="1:7" x14ac:dyDescent="0.2">
      <c r="A90" s="27" t="s">
        <v>327</v>
      </c>
      <c r="B90" s="28" t="s">
        <v>321</v>
      </c>
      <c r="C90" s="327" t="s">
        <v>337</v>
      </c>
      <c r="D90" s="328"/>
      <c r="E90" s="329"/>
      <c r="F90" s="18"/>
      <c r="G90" s="18"/>
    </row>
    <row r="91" spans="1:7" x14ac:dyDescent="0.2">
      <c r="A91" s="27" t="s">
        <v>355</v>
      </c>
      <c r="B91" s="28" t="s">
        <v>316</v>
      </c>
      <c r="C91" s="327" t="s">
        <v>338</v>
      </c>
      <c r="D91" s="328"/>
      <c r="E91" s="329"/>
      <c r="F91" s="18"/>
      <c r="G91" s="18"/>
    </row>
    <row r="92" spans="1:7" x14ac:dyDescent="0.2">
      <c r="A92" s="27" t="s">
        <v>328</v>
      </c>
      <c r="B92" s="28" t="s">
        <v>316</v>
      </c>
      <c r="C92" s="327" t="s">
        <v>339</v>
      </c>
      <c r="D92" s="328"/>
      <c r="E92" s="329"/>
      <c r="F92" s="18"/>
      <c r="G92" s="18"/>
    </row>
    <row r="93" spans="1:7" x14ac:dyDescent="0.2">
      <c r="A93" s="27" t="s">
        <v>313</v>
      </c>
      <c r="B93" s="28" t="s">
        <v>314</v>
      </c>
      <c r="C93" s="327" t="s">
        <v>340</v>
      </c>
      <c r="D93" s="328"/>
      <c r="E93" s="329"/>
      <c r="F93" s="18"/>
      <c r="G93" s="18"/>
    </row>
    <row r="95" spans="1:7" s="21" customFormat="1" ht="12.75" x14ac:dyDescent="0.2">
      <c r="A95" s="124" t="s">
        <v>4</v>
      </c>
      <c r="B95" s="19"/>
      <c r="C95" s="20"/>
      <c r="D95" s="19"/>
      <c r="E95" s="19"/>
      <c r="F95" s="19"/>
      <c r="G95" s="19"/>
    </row>
    <row r="96" spans="1:7" s="21" customFormat="1" ht="12.75" x14ac:dyDescent="0.2">
      <c r="A96" s="124" t="s">
        <v>120</v>
      </c>
      <c r="B96" s="19"/>
      <c r="C96" s="20"/>
      <c r="D96" s="19"/>
      <c r="E96" s="19"/>
      <c r="F96" s="19"/>
      <c r="G96" s="19"/>
    </row>
    <row r="97" spans="1:7" s="21" customFormat="1" ht="12.75" x14ac:dyDescent="0.2">
      <c r="A97" s="124" t="s">
        <v>290</v>
      </c>
      <c r="B97" s="19"/>
      <c r="C97" s="20"/>
      <c r="D97" s="19"/>
      <c r="E97" s="19"/>
      <c r="F97" s="19"/>
      <c r="G97" s="19"/>
    </row>
    <row r="98" spans="1:7" s="21" customFormat="1" ht="12.75" x14ac:dyDescent="0.2">
      <c r="A98" s="124" t="s">
        <v>371</v>
      </c>
      <c r="B98" s="19"/>
      <c r="C98" s="20"/>
      <c r="D98" s="19"/>
      <c r="E98" s="19"/>
      <c r="F98" s="19"/>
      <c r="G98" s="19"/>
    </row>
    <row r="99" spans="1:7" s="21" customFormat="1" ht="12.75" x14ac:dyDescent="0.2">
      <c r="A99" s="124" t="s">
        <v>368</v>
      </c>
      <c r="B99" s="19"/>
      <c r="C99" s="20"/>
      <c r="D99" s="19"/>
      <c r="E99" s="19"/>
      <c r="F99" s="19"/>
      <c r="G99" s="19"/>
    </row>
    <row r="100" spans="1:7" s="21" customFormat="1" ht="12.75" x14ac:dyDescent="0.2">
      <c r="A100" s="124"/>
      <c r="B100" s="19"/>
      <c r="C100" s="20"/>
      <c r="D100" s="19"/>
      <c r="E100" s="19"/>
      <c r="F100" s="19"/>
      <c r="G100" s="19"/>
    </row>
    <row r="101" spans="1:7" s="21" customFormat="1" ht="12.75" x14ac:dyDescent="0.2">
      <c r="A101" s="124" t="s">
        <v>121</v>
      </c>
      <c r="B101" s="19"/>
      <c r="C101" s="20"/>
      <c r="D101" s="19"/>
      <c r="E101" s="19"/>
      <c r="F101" s="19"/>
      <c r="G101" s="19"/>
    </row>
    <row r="102" spans="1:7" ht="12.75" x14ac:dyDescent="0.2">
      <c r="A102" s="124" t="s">
        <v>300</v>
      </c>
      <c r="B102" s="10"/>
      <c r="C102" s="10"/>
      <c r="D102" s="10"/>
      <c r="E102" s="10"/>
      <c r="F102" s="4"/>
    </row>
    <row r="103" spans="1:7" s="21" customFormat="1" ht="12.75" x14ac:dyDescent="0.2">
      <c r="A103" s="124" t="s">
        <v>292</v>
      </c>
      <c r="B103" s="19"/>
      <c r="C103" s="20"/>
      <c r="D103" s="19"/>
      <c r="E103" s="19"/>
      <c r="F103" s="19"/>
      <c r="G103" s="19"/>
    </row>
    <row r="104" spans="1:7" s="21" customFormat="1" ht="12.75" x14ac:dyDescent="0.2">
      <c r="A104" s="124" t="s">
        <v>293</v>
      </c>
      <c r="B104" s="19"/>
      <c r="C104" s="20"/>
      <c r="D104" s="19"/>
      <c r="E104" s="19"/>
      <c r="F104" s="19"/>
      <c r="G104" s="19"/>
    </row>
    <row r="105" spans="1:7" s="21" customFormat="1" ht="14.25" x14ac:dyDescent="0.2">
      <c r="A105" s="124" t="s">
        <v>354</v>
      </c>
      <c r="B105" s="19"/>
      <c r="C105" s="20"/>
      <c r="D105" s="19"/>
      <c r="E105" s="19"/>
      <c r="F105" s="19"/>
      <c r="G105" s="19"/>
    </row>
    <row r="106" spans="1:7" s="21" customFormat="1" ht="12.75" x14ac:dyDescent="0.2">
      <c r="A106" s="143"/>
      <c r="B106" s="19"/>
      <c r="C106" s="20"/>
      <c r="D106" s="19"/>
      <c r="E106" s="19"/>
      <c r="F106" s="19"/>
      <c r="G106" s="19"/>
    </row>
    <row r="107" spans="1:7" ht="12.75" x14ac:dyDescent="0.2">
      <c r="A107" s="39" t="s">
        <v>370</v>
      </c>
    </row>
  </sheetData>
  <mergeCells count="17">
    <mergeCell ref="A1:E1"/>
    <mergeCell ref="D4:E4"/>
    <mergeCell ref="C79:E79"/>
    <mergeCell ref="C85:E85"/>
    <mergeCell ref="C89:E89"/>
    <mergeCell ref="C92:E92"/>
    <mergeCell ref="C93:E93"/>
    <mergeCell ref="C91:E91"/>
    <mergeCell ref="C80:E80"/>
    <mergeCell ref="C81:E81"/>
    <mergeCell ref="C82:E82"/>
    <mergeCell ref="C83:E83"/>
    <mergeCell ref="C84:E84"/>
    <mergeCell ref="C88:E88"/>
    <mergeCell ref="C87:E87"/>
    <mergeCell ref="C90:E90"/>
    <mergeCell ref="C86:E86"/>
  </mergeCells>
  <hyperlinks>
    <hyperlink ref="C80" r:id="rId1"/>
    <hyperlink ref="C81" r:id="rId2"/>
    <hyperlink ref="C82" r:id="rId3"/>
    <hyperlink ref="C83" r:id="rId4"/>
    <hyperlink ref="C87" r:id="rId5"/>
    <hyperlink ref="C88" r:id="rId6"/>
    <hyperlink ref="C90" r:id="rId7"/>
    <hyperlink ref="C91" r:id="rId8"/>
    <hyperlink ref="C92" r:id="rId9"/>
    <hyperlink ref="C93" r:id="rId10"/>
  </hyperlinks>
  <pageMargins left="0.70866141732283472" right="0.70866141732283472" top="0.70866141732283472" bottom="0.70866141732283472" header="0.31496062992125984" footer="0.31496062992125984"/>
  <pageSetup paperSize="8" scale="65" orientation="portrait" r:id="rId11"/>
  <ignoredErrors>
    <ignoredError sqref="D34:D71 B80:B9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zoomScale="80" zoomScaleNormal="80" zoomScaleSheetLayoutView="78" workbookViewId="0">
      <selection sqref="A1:E1"/>
    </sheetView>
  </sheetViews>
  <sheetFormatPr defaultRowHeight="12" x14ac:dyDescent="0.2"/>
  <cols>
    <col min="1" max="1" width="25.28515625" style="1" customWidth="1"/>
    <col min="2" max="2" width="19.5703125" style="1" bestFit="1" customWidth="1"/>
    <col min="3" max="3" width="23.5703125" style="5" customWidth="1"/>
    <col min="4" max="4" width="16.85546875" style="1" customWidth="1"/>
    <col min="5" max="5" width="15.140625" style="1" customWidth="1"/>
    <col min="6" max="6" width="9.42578125" style="1" customWidth="1"/>
    <col min="7" max="16384" width="9.140625" style="2"/>
  </cols>
  <sheetData>
    <row r="1" spans="1:14" ht="16.5" customHeight="1" x14ac:dyDescent="0.2">
      <c r="A1" s="334" t="s">
        <v>382</v>
      </c>
      <c r="B1" s="334"/>
      <c r="C1" s="334"/>
      <c r="D1" s="334"/>
      <c r="E1" s="334"/>
    </row>
    <row r="2" spans="1:14" x14ac:dyDescent="0.2">
      <c r="A2" s="160"/>
      <c r="B2" s="160"/>
      <c r="C2" s="160"/>
      <c r="D2" s="160"/>
      <c r="E2" s="160"/>
    </row>
    <row r="3" spans="1:14" x14ac:dyDescent="0.2">
      <c r="A3" s="3" t="s">
        <v>383</v>
      </c>
      <c r="B3" s="4"/>
    </row>
    <row r="4" spans="1:14" ht="38.25" customHeight="1" x14ac:dyDescent="0.2">
      <c r="A4" s="2"/>
      <c r="B4" s="6"/>
      <c r="C4" s="336" t="s">
        <v>122</v>
      </c>
      <c r="D4" s="336"/>
      <c r="E4" s="229"/>
      <c r="G4" s="130"/>
      <c r="H4" s="130"/>
      <c r="I4" s="130"/>
      <c r="J4" s="130"/>
      <c r="K4" s="130"/>
      <c r="L4" s="130"/>
      <c r="M4" s="130"/>
      <c r="N4" s="130"/>
    </row>
    <row r="5" spans="1:14" x14ac:dyDescent="0.2">
      <c r="A5" s="8" t="s">
        <v>24</v>
      </c>
      <c r="B5" s="161" t="s">
        <v>2</v>
      </c>
      <c r="C5" s="9" t="s">
        <v>0</v>
      </c>
      <c r="D5" s="9" t="s">
        <v>5</v>
      </c>
      <c r="F5" s="130"/>
      <c r="G5" s="130"/>
      <c r="H5" s="130"/>
      <c r="I5" s="130"/>
      <c r="J5" s="130"/>
      <c r="K5" s="130"/>
      <c r="L5" s="130"/>
      <c r="M5" s="130"/>
    </row>
    <row r="6" spans="1:14" x14ac:dyDescent="0.2">
      <c r="A6" s="23" t="s">
        <v>37</v>
      </c>
      <c r="B6" s="24">
        <v>9517107.5156039204</v>
      </c>
      <c r="C6" s="25">
        <v>4545.34</v>
      </c>
      <c r="D6" s="26">
        <v>0.05</v>
      </c>
      <c r="F6" s="130"/>
      <c r="G6" s="130"/>
      <c r="H6" s="130"/>
      <c r="I6" s="130"/>
      <c r="J6" s="130"/>
      <c r="K6" s="130"/>
      <c r="L6" s="130"/>
      <c r="M6" s="130"/>
    </row>
    <row r="7" spans="1:14" x14ac:dyDescent="0.2">
      <c r="A7" s="23" t="s">
        <v>43</v>
      </c>
      <c r="B7" s="24">
        <v>7675587.5469212104</v>
      </c>
      <c r="C7" s="25">
        <v>1218756.46</v>
      </c>
      <c r="D7" s="26">
        <v>15.88</v>
      </c>
      <c r="F7" s="130"/>
      <c r="G7" s="130"/>
      <c r="H7" s="130"/>
      <c r="I7" s="130"/>
      <c r="J7" s="130"/>
      <c r="K7" s="130"/>
      <c r="L7" s="130"/>
      <c r="M7" s="130"/>
    </row>
    <row r="8" spans="1:14" x14ac:dyDescent="0.2">
      <c r="A8" s="23" t="s">
        <v>47</v>
      </c>
      <c r="B8" s="24">
        <v>4701517.5255199997</v>
      </c>
      <c r="C8" s="25">
        <v>4701517.53</v>
      </c>
      <c r="D8" s="26">
        <v>100</v>
      </c>
      <c r="F8" s="130"/>
      <c r="G8" s="130"/>
      <c r="H8" s="130"/>
      <c r="I8" s="130"/>
      <c r="J8" s="130"/>
      <c r="K8" s="130"/>
      <c r="L8" s="130"/>
      <c r="M8" s="130"/>
    </row>
    <row r="9" spans="1:14" x14ac:dyDescent="0.2">
      <c r="A9" s="23" t="s">
        <v>384</v>
      </c>
      <c r="B9" s="24">
        <v>8360869.3797787502</v>
      </c>
      <c r="C9" s="25">
        <v>999964.92</v>
      </c>
      <c r="D9" s="26">
        <v>11.96</v>
      </c>
      <c r="F9" s="130"/>
      <c r="G9" s="130"/>
      <c r="H9" s="130"/>
      <c r="I9" s="130"/>
      <c r="J9" s="130"/>
      <c r="K9" s="130"/>
      <c r="L9" s="130"/>
      <c r="M9" s="130"/>
    </row>
    <row r="10" spans="1:14" x14ac:dyDescent="0.2">
      <c r="A10" s="23" t="s">
        <v>59</v>
      </c>
      <c r="B10" s="24">
        <v>18075246.513850801</v>
      </c>
      <c r="C10" s="25">
        <v>1309812.07</v>
      </c>
      <c r="D10" s="26">
        <v>7.25</v>
      </c>
      <c r="F10" s="130"/>
      <c r="G10" s="130"/>
      <c r="H10" s="130"/>
      <c r="I10" s="130"/>
      <c r="J10" s="130"/>
      <c r="K10" s="130"/>
      <c r="L10" s="130"/>
      <c r="M10" s="130"/>
    </row>
    <row r="11" spans="1:14" x14ac:dyDescent="0.2">
      <c r="A11" s="23" t="s">
        <v>66</v>
      </c>
      <c r="B11" s="24">
        <v>15628965.5499877</v>
      </c>
      <c r="C11" s="25">
        <v>7281677.0199999996</v>
      </c>
      <c r="D11" s="26">
        <v>46.59</v>
      </c>
      <c r="F11" s="130"/>
      <c r="G11" s="130"/>
      <c r="H11" s="130"/>
      <c r="I11" s="130"/>
      <c r="J11" s="130"/>
      <c r="K11" s="130"/>
      <c r="L11" s="130"/>
      <c r="M11" s="130"/>
    </row>
    <row r="12" spans="1:14" x14ac:dyDescent="0.2">
      <c r="A12" s="23" t="s">
        <v>69</v>
      </c>
      <c r="B12" s="24">
        <v>29539549.227063902</v>
      </c>
      <c r="C12" s="25">
        <v>8339279.4800000004</v>
      </c>
      <c r="D12" s="26">
        <v>28.23</v>
      </c>
      <c r="F12" s="130"/>
      <c r="G12" s="130"/>
      <c r="H12" s="130"/>
      <c r="I12" s="130"/>
      <c r="J12" s="130"/>
      <c r="K12" s="130"/>
      <c r="L12" s="130"/>
      <c r="M12" s="130"/>
    </row>
    <row r="13" spans="1:14" x14ac:dyDescent="0.2">
      <c r="A13" s="23" t="s">
        <v>72</v>
      </c>
      <c r="B13" s="24">
        <v>21794221.631435402</v>
      </c>
      <c r="C13" s="25">
        <v>1111296</v>
      </c>
      <c r="D13" s="26">
        <v>5.0999999999999996</v>
      </c>
      <c r="F13" s="130"/>
      <c r="G13" s="130"/>
      <c r="H13" s="130"/>
      <c r="I13" s="130"/>
      <c r="J13" s="130"/>
      <c r="K13" s="130"/>
      <c r="L13" s="130"/>
      <c r="M13" s="130"/>
    </row>
    <row r="14" spans="1:14" x14ac:dyDescent="0.2">
      <c r="A14" s="23" t="s">
        <v>83</v>
      </c>
      <c r="B14" s="24">
        <v>11089900.173594199</v>
      </c>
      <c r="C14" s="25">
        <v>4736103.5</v>
      </c>
      <c r="D14" s="26">
        <v>42.71</v>
      </c>
      <c r="F14" s="130"/>
      <c r="G14" s="130"/>
      <c r="H14" s="130"/>
      <c r="I14" s="130"/>
      <c r="J14" s="130"/>
      <c r="K14" s="130"/>
      <c r="L14" s="130"/>
      <c r="M14" s="130"/>
    </row>
    <row r="15" spans="1:14" x14ac:dyDescent="0.2">
      <c r="A15" s="23" t="s">
        <v>89</v>
      </c>
      <c r="B15" s="24">
        <v>28120559.823606301</v>
      </c>
      <c r="C15" s="25">
        <v>120428.42</v>
      </c>
      <c r="D15" s="26">
        <v>0.43</v>
      </c>
      <c r="F15" s="130"/>
      <c r="G15" s="130"/>
      <c r="H15" s="130"/>
      <c r="I15" s="130"/>
      <c r="J15" s="130"/>
      <c r="K15" s="130"/>
      <c r="L15" s="130"/>
      <c r="M15" s="130"/>
    </row>
    <row r="16" spans="1:14" x14ac:dyDescent="0.2">
      <c r="A16" s="23" t="s">
        <v>385</v>
      </c>
      <c r="B16" s="24">
        <v>8420100.2918606102</v>
      </c>
      <c r="C16" s="25">
        <v>3677544.89</v>
      </c>
      <c r="D16" s="26">
        <v>43.68</v>
      </c>
      <c r="F16" s="130"/>
      <c r="G16" s="130"/>
      <c r="H16" s="130"/>
      <c r="I16" s="130"/>
      <c r="J16" s="130"/>
      <c r="K16" s="130"/>
      <c r="L16" s="130"/>
      <c r="M16" s="130"/>
    </row>
    <row r="17" spans="1:15" x14ac:dyDescent="0.2">
      <c r="A17" s="23" t="s">
        <v>101</v>
      </c>
      <c r="B17" s="24">
        <v>17823125.817283101</v>
      </c>
      <c r="C17" s="25">
        <v>199.75</v>
      </c>
      <c r="D17" s="26">
        <v>0</v>
      </c>
      <c r="F17" s="130"/>
      <c r="G17" s="130"/>
      <c r="H17" s="130"/>
      <c r="I17" s="130"/>
      <c r="J17" s="130"/>
      <c r="K17" s="130"/>
      <c r="L17" s="130"/>
      <c r="M17" s="130"/>
    </row>
    <row r="18" spans="1:15" x14ac:dyDescent="0.2">
      <c r="A18" s="23" t="s">
        <v>109</v>
      </c>
      <c r="B18" s="24">
        <v>3016140.4293503701</v>
      </c>
      <c r="C18" s="25">
        <v>353704.6</v>
      </c>
      <c r="D18" s="26">
        <v>11.73</v>
      </c>
      <c r="F18" s="130"/>
      <c r="G18" s="130"/>
      <c r="H18" s="130"/>
      <c r="I18" s="130"/>
      <c r="J18" s="130"/>
      <c r="K18" s="130"/>
      <c r="L18" s="130"/>
      <c r="M18" s="130"/>
    </row>
    <row r="19" spans="1:15" x14ac:dyDescent="0.2">
      <c r="A19" s="23" t="s">
        <v>111</v>
      </c>
      <c r="B19" s="24">
        <v>1890785.0824454101</v>
      </c>
      <c r="C19" s="25">
        <v>1132.04</v>
      </c>
      <c r="D19" s="26">
        <v>0.06</v>
      </c>
      <c r="F19" s="130"/>
      <c r="G19" s="130"/>
      <c r="H19" s="130"/>
      <c r="I19" s="130"/>
      <c r="J19" s="130"/>
      <c r="K19" s="130"/>
      <c r="L19" s="130"/>
      <c r="M19" s="130"/>
    </row>
    <row r="20" spans="1:15" x14ac:dyDescent="0.2">
      <c r="A20" s="23" t="s">
        <v>114</v>
      </c>
      <c r="B20" s="24">
        <v>5087577.2135057002</v>
      </c>
      <c r="C20" s="25">
        <v>42324.7</v>
      </c>
      <c r="D20" s="26">
        <v>0.83</v>
      </c>
      <c r="F20" s="130"/>
      <c r="G20" s="130"/>
      <c r="H20" s="130"/>
      <c r="I20" s="130"/>
      <c r="J20" s="130"/>
      <c r="K20" s="130"/>
      <c r="L20" s="130"/>
      <c r="M20" s="130"/>
    </row>
    <row r="21" spans="1:15" x14ac:dyDescent="0.2">
      <c r="G21" s="130"/>
      <c r="H21" s="130"/>
      <c r="I21" s="130"/>
      <c r="J21" s="130"/>
      <c r="K21" s="130"/>
      <c r="L21" s="130"/>
      <c r="M21" s="130"/>
      <c r="N21" s="130"/>
      <c r="O21" s="130"/>
    </row>
    <row r="22" spans="1:15" s="14" customFormat="1" ht="12.75" x14ac:dyDescent="0.2">
      <c r="A22" s="124" t="s">
        <v>4</v>
      </c>
      <c r="B22" s="19"/>
      <c r="C22" s="20"/>
      <c r="D22" s="19"/>
      <c r="E22" s="19"/>
      <c r="F22" s="6"/>
      <c r="G22" s="131"/>
      <c r="H22" s="131"/>
      <c r="I22" s="131"/>
      <c r="J22" s="131"/>
      <c r="K22" s="131"/>
      <c r="L22" s="131"/>
      <c r="M22" s="131"/>
      <c r="N22" s="131"/>
    </row>
    <row r="23" spans="1:15" s="14" customFormat="1" ht="12.75" x14ac:dyDescent="0.2">
      <c r="A23" s="124" t="s">
        <v>386</v>
      </c>
      <c r="B23" s="19"/>
      <c r="C23" s="20"/>
      <c r="D23" s="19"/>
      <c r="E23" s="19"/>
      <c r="F23" s="6"/>
      <c r="G23" s="131"/>
      <c r="H23" s="131"/>
      <c r="I23" s="131"/>
      <c r="J23" s="131"/>
      <c r="K23" s="131"/>
      <c r="L23" s="131"/>
      <c r="M23" s="131"/>
      <c r="N23" s="131"/>
    </row>
    <row r="24" spans="1:15" s="14" customFormat="1" ht="12" customHeight="1" x14ac:dyDescent="0.2">
      <c r="A24" s="124" t="s">
        <v>290</v>
      </c>
      <c r="B24" s="19"/>
      <c r="C24" s="20"/>
      <c r="D24" s="19"/>
      <c r="E24" s="19"/>
      <c r="F24" s="6"/>
      <c r="G24" s="131"/>
      <c r="H24" s="131"/>
      <c r="I24" s="131"/>
      <c r="J24" s="131"/>
      <c r="K24" s="131"/>
      <c r="L24" s="131"/>
      <c r="M24" s="131"/>
      <c r="N24" s="131"/>
    </row>
    <row r="25" spans="1:15" s="14" customFormat="1" ht="12" customHeight="1" x14ac:dyDescent="0.2">
      <c r="A25" s="124" t="s">
        <v>371</v>
      </c>
      <c r="B25" s="19"/>
      <c r="C25" s="20"/>
      <c r="D25" s="19"/>
      <c r="E25" s="19"/>
      <c r="F25" s="6"/>
      <c r="G25" s="131"/>
      <c r="H25" s="131"/>
      <c r="I25" s="131"/>
      <c r="J25" s="131"/>
      <c r="K25" s="131"/>
      <c r="L25" s="131"/>
      <c r="M25" s="131"/>
      <c r="N25" s="131"/>
    </row>
    <row r="26" spans="1:15" s="14" customFormat="1" ht="12" customHeight="1" x14ac:dyDescent="0.2">
      <c r="A26" s="124" t="s">
        <v>368</v>
      </c>
      <c r="B26" s="19"/>
      <c r="C26" s="20"/>
      <c r="D26" s="19"/>
      <c r="E26" s="19"/>
      <c r="F26" s="6"/>
      <c r="G26" s="131"/>
      <c r="H26" s="131"/>
      <c r="I26" s="131"/>
      <c r="J26" s="131"/>
      <c r="K26" s="131"/>
      <c r="L26" s="131"/>
      <c r="M26" s="131"/>
      <c r="N26" s="131"/>
    </row>
    <row r="27" spans="1:15" s="14" customFormat="1" ht="12" customHeight="1" x14ac:dyDescent="0.2">
      <c r="A27" s="124"/>
      <c r="B27" s="19"/>
      <c r="C27" s="20"/>
      <c r="D27" s="19"/>
      <c r="E27" s="19"/>
      <c r="F27" s="6"/>
      <c r="G27" s="131"/>
      <c r="H27" s="131"/>
      <c r="I27" s="131"/>
      <c r="J27" s="131"/>
      <c r="K27" s="131"/>
      <c r="L27" s="131"/>
      <c r="M27" s="131"/>
      <c r="N27" s="131"/>
    </row>
    <row r="28" spans="1:15" s="14" customFormat="1" ht="12.75" x14ac:dyDescent="0.2">
      <c r="A28" s="124" t="s">
        <v>387</v>
      </c>
      <c r="B28" s="19"/>
      <c r="C28" s="20"/>
      <c r="D28" s="19"/>
      <c r="E28" s="19"/>
      <c r="F28" s="6"/>
      <c r="G28" s="131"/>
      <c r="H28" s="131"/>
      <c r="I28" s="131"/>
      <c r="J28" s="131"/>
      <c r="K28" s="131"/>
      <c r="L28" s="131"/>
      <c r="M28" s="131"/>
      <c r="N28" s="131"/>
    </row>
    <row r="29" spans="1:15" s="14" customFormat="1" ht="12.75" x14ac:dyDescent="0.2">
      <c r="A29" s="124" t="s">
        <v>388</v>
      </c>
      <c r="B29" s="10"/>
      <c r="C29" s="10"/>
      <c r="D29" s="10"/>
      <c r="E29" s="10"/>
      <c r="F29" s="6"/>
      <c r="G29" s="131"/>
      <c r="H29" s="131"/>
      <c r="I29" s="131"/>
      <c r="J29" s="131"/>
      <c r="K29" s="131"/>
      <c r="L29" s="131"/>
      <c r="M29" s="131"/>
      <c r="N29" s="131"/>
    </row>
    <row r="30" spans="1:15" s="14" customFormat="1" ht="12.75" x14ac:dyDescent="0.2">
      <c r="A30" s="124" t="s">
        <v>292</v>
      </c>
      <c r="B30" s="19"/>
      <c r="C30" s="20"/>
      <c r="D30" s="19"/>
      <c r="E30" s="19"/>
      <c r="F30" s="6"/>
      <c r="G30" s="131"/>
      <c r="H30" s="131"/>
      <c r="I30" s="131"/>
      <c r="J30" s="131"/>
      <c r="K30" s="131"/>
      <c r="L30" s="131"/>
      <c r="M30" s="131"/>
      <c r="N30" s="131"/>
    </row>
    <row r="31" spans="1:15" s="14" customFormat="1" ht="12" customHeight="1" x14ac:dyDescent="0.2">
      <c r="A31" s="124" t="s">
        <v>293</v>
      </c>
      <c r="B31" s="19"/>
      <c r="C31" s="20"/>
      <c r="D31" s="19"/>
      <c r="E31" s="19"/>
      <c r="F31" s="6"/>
      <c r="G31" s="131"/>
      <c r="H31" s="131"/>
      <c r="I31" s="144"/>
      <c r="J31" s="131"/>
      <c r="K31" s="131"/>
      <c r="L31" s="131"/>
      <c r="M31" s="131"/>
      <c r="N31" s="131"/>
    </row>
    <row r="32" spans="1:15" s="14" customFormat="1" ht="12" customHeight="1" x14ac:dyDescent="0.2">
      <c r="A32" s="124" t="s">
        <v>389</v>
      </c>
      <c r="B32" s="19"/>
      <c r="C32" s="20"/>
      <c r="D32" s="19"/>
      <c r="E32" s="19"/>
      <c r="F32" s="6"/>
      <c r="G32" s="131"/>
      <c r="H32" s="131"/>
      <c r="I32" s="131"/>
      <c r="J32" s="131"/>
      <c r="K32" s="131"/>
      <c r="L32" s="131"/>
      <c r="M32" s="131"/>
      <c r="N32" s="131"/>
    </row>
    <row r="33" spans="1:14" s="14" customFormat="1" ht="12.75" x14ac:dyDescent="0.2">
      <c r="A33" s="143"/>
      <c r="B33" s="19"/>
      <c r="C33" s="20"/>
      <c r="D33" s="19"/>
      <c r="E33" s="19"/>
      <c r="F33" s="6"/>
      <c r="G33" s="131"/>
      <c r="H33" s="131"/>
      <c r="I33" s="131"/>
      <c r="J33" s="131"/>
      <c r="K33" s="131"/>
      <c r="L33" s="131"/>
      <c r="M33" s="131"/>
      <c r="N33" s="131"/>
    </row>
    <row r="34" spans="1:14" s="14" customFormat="1" ht="12" customHeight="1" x14ac:dyDescent="0.2">
      <c r="A34" s="39" t="s">
        <v>370</v>
      </c>
      <c r="B34" s="1"/>
      <c r="C34" s="5"/>
      <c r="D34" s="1"/>
      <c r="E34" s="1"/>
      <c r="F34" s="6"/>
      <c r="G34" s="131"/>
      <c r="H34" s="131"/>
      <c r="I34" s="131"/>
      <c r="J34" s="131"/>
      <c r="K34" s="131"/>
      <c r="L34" s="131"/>
      <c r="M34" s="131"/>
      <c r="N34" s="131"/>
    </row>
    <row r="35" spans="1:14" s="14" customFormat="1" ht="12" customHeight="1" x14ac:dyDescent="0.2">
      <c r="A35" s="1"/>
      <c r="B35" s="1"/>
      <c r="C35" s="5"/>
      <c r="D35" s="1"/>
      <c r="E35" s="1"/>
      <c r="F35" s="6"/>
      <c r="G35" s="131"/>
      <c r="H35" s="131"/>
      <c r="I35" s="131"/>
      <c r="J35" s="131"/>
      <c r="K35" s="131"/>
      <c r="L35" s="131"/>
      <c r="M35" s="131"/>
      <c r="N35" s="131"/>
    </row>
    <row r="36" spans="1:14" s="14" customFormat="1" ht="12" customHeight="1" x14ac:dyDescent="0.2">
      <c r="A36" s="1"/>
      <c r="B36" s="1"/>
      <c r="C36" s="5"/>
      <c r="D36" s="1"/>
      <c r="E36" s="1"/>
      <c r="F36" s="6"/>
      <c r="G36" s="131"/>
      <c r="H36" s="131"/>
      <c r="I36" s="131"/>
      <c r="J36" s="131"/>
      <c r="K36" s="131"/>
      <c r="L36" s="131"/>
      <c r="M36" s="131"/>
      <c r="N36" s="131"/>
    </row>
    <row r="37" spans="1:14" s="14" customFormat="1" ht="12" customHeight="1" x14ac:dyDescent="0.2">
      <c r="A37" s="1"/>
      <c r="B37" s="1"/>
      <c r="C37" s="5"/>
      <c r="D37" s="1"/>
      <c r="E37" s="1"/>
      <c r="F37" s="6"/>
      <c r="G37" s="131"/>
      <c r="H37" s="131"/>
      <c r="I37" s="131"/>
      <c r="J37" s="131"/>
      <c r="K37" s="131"/>
      <c r="L37" s="131"/>
      <c r="M37" s="131"/>
      <c r="N37" s="131"/>
    </row>
    <row r="38" spans="1:14" x14ac:dyDescent="0.2">
      <c r="G38" s="130"/>
      <c r="H38" s="130"/>
      <c r="I38" s="130"/>
      <c r="J38" s="130"/>
      <c r="K38" s="130"/>
      <c r="L38" s="130"/>
      <c r="M38" s="130"/>
      <c r="N38" s="130"/>
    </row>
    <row r="39" spans="1:14" x14ac:dyDescent="0.2">
      <c r="G39" s="130"/>
      <c r="H39" s="130"/>
      <c r="I39" s="130"/>
      <c r="J39" s="130"/>
      <c r="K39" s="130"/>
      <c r="L39" s="130"/>
      <c r="M39" s="130"/>
      <c r="N39" s="130"/>
    </row>
    <row r="40" spans="1:14" x14ac:dyDescent="0.2">
      <c r="G40" s="130"/>
      <c r="H40" s="130"/>
      <c r="I40" s="130"/>
      <c r="J40" s="130"/>
      <c r="K40" s="130"/>
      <c r="L40" s="130"/>
      <c r="M40" s="130"/>
      <c r="N40" s="130"/>
    </row>
    <row r="41" spans="1:14" x14ac:dyDescent="0.2">
      <c r="A41" s="230"/>
      <c r="G41" s="130"/>
      <c r="H41" s="130"/>
      <c r="I41" s="130"/>
      <c r="J41" s="130"/>
      <c r="K41" s="130"/>
      <c r="L41" s="130"/>
      <c r="M41" s="130"/>
      <c r="N41" s="130"/>
    </row>
    <row r="42" spans="1:14" x14ac:dyDescent="0.2">
      <c r="A42" s="230"/>
      <c r="G42" s="130"/>
      <c r="H42" s="130"/>
      <c r="I42" s="130"/>
      <c r="J42" s="130"/>
      <c r="K42" s="130"/>
      <c r="L42" s="130"/>
      <c r="M42" s="130"/>
      <c r="N42" s="130"/>
    </row>
    <row r="43" spans="1:14" x14ac:dyDescent="0.2">
      <c r="G43" s="130"/>
      <c r="H43" s="130"/>
      <c r="I43" s="130"/>
      <c r="J43" s="130"/>
      <c r="K43" s="130"/>
      <c r="L43" s="130"/>
      <c r="M43" s="130"/>
      <c r="N43" s="130"/>
    </row>
    <row r="44" spans="1:14" x14ac:dyDescent="0.2">
      <c r="G44" s="130"/>
      <c r="H44" s="130"/>
      <c r="I44" s="130"/>
      <c r="J44" s="130"/>
      <c r="K44" s="130"/>
      <c r="L44" s="130"/>
      <c r="M44" s="130"/>
      <c r="N44" s="130"/>
    </row>
    <row r="45" spans="1:14" x14ac:dyDescent="0.2">
      <c r="G45" s="130"/>
      <c r="H45" s="130"/>
      <c r="I45" s="130"/>
      <c r="J45" s="130"/>
      <c r="K45" s="130"/>
      <c r="L45" s="130"/>
      <c r="M45" s="130"/>
      <c r="N45" s="130"/>
    </row>
    <row r="46" spans="1:14" x14ac:dyDescent="0.2">
      <c r="G46" s="130"/>
      <c r="H46" s="130"/>
      <c r="I46" s="130"/>
      <c r="J46" s="130"/>
      <c r="K46" s="130"/>
      <c r="L46" s="130"/>
      <c r="M46" s="130"/>
      <c r="N46" s="130"/>
    </row>
    <row r="47" spans="1:14" x14ac:dyDescent="0.2">
      <c r="G47" s="130"/>
      <c r="H47" s="130"/>
      <c r="I47" s="130"/>
      <c r="J47" s="130"/>
      <c r="K47" s="130"/>
      <c r="L47" s="130"/>
      <c r="M47" s="130"/>
      <c r="N47" s="130"/>
    </row>
    <row r="48" spans="1:14" x14ac:dyDescent="0.2">
      <c r="G48" s="130"/>
      <c r="H48" s="130"/>
      <c r="I48" s="130"/>
      <c r="J48" s="130"/>
      <c r="K48" s="130"/>
      <c r="L48" s="130"/>
      <c r="M48" s="130"/>
      <c r="N48" s="130"/>
    </row>
    <row r="49" spans="7:14" x14ac:dyDescent="0.2">
      <c r="G49" s="130"/>
      <c r="H49" s="130"/>
      <c r="I49" s="130"/>
      <c r="J49" s="130"/>
      <c r="K49" s="130"/>
      <c r="L49" s="130"/>
      <c r="M49" s="130"/>
      <c r="N49" s="130"/>
    </row>
    <row r="50" spans="7:14" x14ac:dyDescent="0.2">
      <c r="G50" s="130"/>
      <c r="H50" s="130"/>
      <c r="I50" s="130"/>
      <c r="J50" s="130"/>
      <c r="K50" s="130"/>
      <c r="L50" s="130"/>
      <c r="M50" s="130"/>
      <c r="N50" s="130"/>
    </row>
    <row r="51" spans="7:14" x14ac:dyDescent="0.2">
      <c r="G51" s="130"/>
      <c r="H51" s="130"/>
      <c r="I51" s="130"/>
      <c r="J51" s="130"/>
      <c r="K51" s="130"/>
      <c r="L51" s="130"/>
      <c r="M51" s="130"/>
      <c r="N51" s="130"/>
    </row>
    <row r="52" spans="7:14" x14ac:dyDescent="0.2">
      <c r="G52" s="130"/>
      <c r="H52" s="130"/>
      <c r="I52" s="130"/>
      <c r="J52" s="130"/>
      <c r="K52" s="130"/>
      <c r="L52" s="130"/>
      <c r="M52" s="130"/>
      <c r="N52" s="130"/>
    </row>
    <row r="53" spans="7:14" x14ac:dyDescent="0.2">
      <c r="G53" s="130"/>
      <c r="H53" s="130"/>
      <c r="I53" s="130"/>
      <c r="J53" s="130"/>
      <c r="K53" s="130"/>
      <c r="L53" s="130"/>
      <c r="M53" s="130"/>
      <c r="N53" s="130"/>
    </row>
    <row r="54" spans="7:14" x14ac:dyDescent="0.2">
      <c r="G54" s="130"/>
      <c r="H54" s="130"/>
      <c r="I54" s="130"/>
      <c r="J54" s="130"/>
      <c r="K54" s="130"/>
      <c r="L54" s="130"/>
      <c r="M54" s="130"/>
      <c r="N54" s="130"/>
    </row>
    <row r="55" spans="7:14" x14ac:dyDescent="0.2">
      <c r="G55" s="130"/>
      <c r="H55" s="130"/>
      <c r="I55" s="130"/>
      <c r="J55" s="130"/>
      <c r="K55" s="130"/>
      <c r="L55" s="130"/>
      <c r="M55" s="130"/>
      <c r="N55" s="130"/>
    </row>
    <row r="56" spans="7:14" x14ac:dyDescent="0.2">
      <c r="G56" s="130"/>
      <c r="H56" s="130"/>
      <c r="I56" s="130"/>
      <c r="J56" s="130"/>
      <c r="K56" s="130"/>
      <c r="L56" s="130"/>
      <c r="M56" s="130"/>
      <c r="N56" s="130"/>
    </row>
    <row r="57" spans="7:14" x14ac:dyDescent="0.2">
      <c r="G57" s="130"/>
      <c r="H57" s="130"/>
      <c r="I57" s="130"/>
      <c r="J57" s="130"/>
      <c r="K57" s="130"/>
      <c r="L57" s="130"/>
      <c r="M57" s="130"/>
      <c r="N57" s="130"/>
    </row>
    <row r="58" spans="7:14" x14ac:dyDescent="0.2">
      <c r="G58" s="130"/>
      <c r="H58" s="130"/>
      <c r="I58" s="130"/>
      <c r="J58" s="130"/>
      <c r="K58" s="130"/>
      <c r="L58" s="130"/>
      <c r="M58" s="130"/>
      <c r="N58" s="130"/>
    </row>
    <row r="59" spans="7:14" x14ac:dyDescent="0.2">
      <c r="G59" s="130"/>
      <c r="H59" s="130"/>
      <c r="I59" s="130"/>
      <c r="J59" s="130"/>
      <c r="K59" s="130"/>
      <c r="L59" s="130"/>
      <c r="M59" s="130"/>
      <c r="N59" s="130"/>
    </row>
    <row r="60" spans="7:14" x14ac:dyDescent="0.2">
      <c r="G60" s="130"/>
      <c r="H60" s="130"/>
      <c r="I60" s="130"/>
      <c r="J60" s="130"/>
      <c r="K60" s="130"/>
      <c r="L60" s="130"/>
      <c r="M60" s="130"/>
      <c r="N60" s="130"/>
    </row>
    <row r="61" spans="7:14" x14ac:dyDescent="0.2">
      <c r="G61" s="130"/>
      <c r="H61" s="130"/>
      <c r="I61" s="130"/>
      <c r="J61" s="130"/>
      <c r="K61" s="130"/>
      <c r="L61" s="130"/>
      <c r="M61" s="130"/>
      <c r="N61" s="130"/>
    </row>
    <row r="62" spans="7:14" x14ac:dyDescent="0.2">
      <c r="G62" s="130"/>
      <c r="H62" s="130"/>
      <c r="I62" s="130"/>
      <c r="J62" s="130"/>
      <c r="K62" s="130"/>
      <c r="L62" s="130"/>
      <c r="M62" s="130"/>
      <c r="N62" s="130"/>
    </row>
    <row r="63" spans="7:14" x14ac:dyDescent="0.2">
      <c r="G63" s="130"/>
      <c r="H63" s="130"/>
      <c r="I63" s="130"/>
      <c r="J63" s="130"/>
      <c r="K63" s="130"/>
      <c r="L63" s="130"/>
      <c r="M63" s="130"/>
      <c r="N63" s="130"/>
    </row>
    <row r="64" spans="7:14" x14ac:dyDescent="0.2">
      <c r="G64" s="130"/>
      <c r="H64" s="130"/>
      <c r="I64" s="130"/>
      <c r="J64" s="130"/>
      <c r="K64" s="130"/>
      <c r="L64" s="130"/>
      <c r="M64" s="130"/>
      <c r="N64" s="130"/>
    </row>
    <row r="69" spans="6:6" x14ac:dyDescent="0.2">
      <c r="F69" s="17"/>
    </row>
    <row r="70" spans="6:6" x14ac:dyDescent="0.2">
      <c r="F70" s="17"/>
    </row>
    <row r="71" spans="6:6" x14ac:dyDescent="0.2">
      <c r="F71" s="17"/>
    </row>
    <row r="72" spans="6:6" x14ac:dyDescent="0.2">
      <c r="F72" s="17"/>
    </row>
    <row r="73" spans="6:6" x14ac:dyDescent="0.2">
      <c r="F73" s="17"/>
    </row>
    <row r="74" spans="6:6" x14ac:dyDescent="0.2">
      <c r="F74" s="17"/>
    </row>
    <row r="75" spans="6:6" x14ac:dyDescent="0.2">
      <c r="F75" s="18"/>
    </row>
    <row r="76" spans="6:6" x14ac:dyDescent="0.2">
      <c r="F76" s="18"/>
    </row>
    <row r="77" spans="6:6" x14ac:dyDescent="0.2">
      <c r="F77" s="18"/>
    </row>
    <row r="78" spans="6:6" x14ac:dyDescent="0.2">
      <c r="F78" s="18"/>
    </row>
    <row r="79" spans="6:6" x14ac:dyDescent="0.2">
      <c r="F79" s="18"/>
    </row>
    <row r="80" spans="6:6" x14ac:dyDescent="0.2">
      <c r="F80" s="18"/>
    </row>
    <row r="81" spans="1:6" x14ac:dyDescent="0.2">
      <c r="F81" s="18"/>
    </row>
    <row r="82" spans="1:6" x14ac:dyDescent="0.2">
      <c r="F82" s="18"/>
    </row>
    <row r="83" spans="1:6" x14ac:dyDescent="0.2">
      <c r="F83" s="18"/>
    </row>
    <row r="85" spans="1:6" s="21" customFormat="1" x14ac:dyDescent="0.2">
      <c r="A85" s="1"/>
      <c r="B85" s="1"/>
      <c r="C85" s="5"/>
      <c r="D85" s="1"/>
      <c r="E85" s="1"/>
      <c r="F85" s="19"/>
    </row>
    <row r="86" spans="1:6" s="21" customFormat="1" x14ac:dyDescent="0.2">
      <c r="A86" s="1"/>
      <c r="B86" s="1"/>
      <c r="C86" s="5"/>
      <c r="D86" s="1"/>
      <c r="E86" s="1"/>
      <c r="F86" s="19"/>
    </row>
    <row r="87" spans="1:6" s="21" customFormat="1" x14ac:dyDescent="0.2">
      <c r="A87" s="1"/>
      <c r="B87" s="1"/>
      <c r="C87" s="5"/>
      <c r="D87" s="1"/>
      <c r="E87" s="1"/>
      <c r="F87" s="19"/>
    </row>
    <row r="88" spans="1:6" s="21" customFormat="1" x14ac:dyDescent="0.2">
      <c r="A88" s="1"/>
      <c r="B88" s="1"/>
      <c r="C88" s="5"/>
      <c r="D88" s="1"/>
      <c r="E88" s="1"/>
      <c r="F88" s="19"/>
    </row>
    <row r="89" spans="1:6" s="21" customFormat="1" x14ac:dyDescent="0.2">
      <c r="A89" s="1"/>
      <c r="B89" s="1"/>
      <c r="C89" s="5"/>
      <c r="D89" s="1"/>
      <c r="E89" s="1"/>
      <c r="F89" s="19"/>
    </row>
    <row r="90" spans="1:6" s="21" customFormat="1" x14ac:dyDescent="0.2">
      <c r="A90" s="1"/>
      <c r="B90" s="1"/>
      <c r="C90" s="5"/>
      <c r="D90" s="1"/>
      <c r="E90" s="1"/>
      <c r="F90" s="19"/>
    </row>
    <row r="91" spans="1:6" s="21" customFormat="1" x14ac:dyDescent="0.2">
      <c r="A91" s="1"/>
      <c r="B91" s="1"/>
      <c r="C91" s="5"/>
      <c r="D91" s="1"/>
      <c r="E91" s="1"/>
      <c r="F91" s="19"/>
    </row>
    <row r="92" spans="1:6" x14ac:dyDescent="0.2">
      <c r="F92" s="4"/>
    </row>
    <row r="93" spans="1:6" s="21" customFormat="1" x14ac:dyDescent="0.2">
      <c r="A93" s="1"/>
      <c r="B93" s="1"/>
      <c r="C93" s="5"/>
      <c r="D93" s="1"/>
      <c r="E93" s="1"/>
      <c r="F93" s="19"/>
    </row>
    <row r="94" spans="1:6" s="21" customFormat="1" x14ac:dyDescent="0.2">
      <c r="A94" s="1"/>
      <c r="B94" s="1"/>
      <c r="C94" s="5"/>
      <c r="D94" s="1"/>
      <c r="E94" s="1"/>
      <c r="F94" s="19"/>
    </row>
    <row r="95" spans="1:6" s="21" customFormat="1" x14ac:dyDescent="0.2">
      <c r="A95" s="1"/>
      <c r="B95" s="1"/>
      <c r="C95" s="5"/>
      <c r="D95" s="1"/>
      <c r="E95" s="1"/>
      <c r="F95" s="19"/>
    </row>
    <row r="96" spans="1:6" s="21" customFormat="1" x14ac:dyDescent="0.2">
      <c r="A96" s="1"/>
      <c r="B96" s="1"/>
      <c r="C96" s="5"/>
      <c r="D96" s="1"/>
      <c r="E96" s="1"/>
      <c r="F96" s="19"/>
    </row>
  </sheetData>
  <mergeCells count="2">
    <mergeCell ref="A1:E1"/>
    <mergeCell ref="C4:D4"/>
  </mergeCells>
  <pageMargins left="0.70866141732283472" right="0.70866141732283472" top="0.70866141732283472" bottom="0.70866141732283472" header="0.31496062992125984" footer="0.31496062992125984"/>
  <pageSetup paperSize="8"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4" workbookViewId="0">
      <selection activeCell="E63" sqref="E63"/>
    </sheetView>
  </sheetViews>
  <sheetFormatPr defaultRowHeight="12" x14ac:dyDescent="0.2"/>
  <cols>
    <col min="1" max="1" width="11" style="2" bestFit="1" customWidth="1"/>
    <col min="2" max="2" width="19.140625" style="2" bestFit="1" customWidth="1"/>
    <col min="3" max="3" width="14.28515625" style="2" bestFit="1" customWidth="1"/>
    <col min="4" max="4" width="21.85546875" style="2" bestFit="1" customWidth="1"/>
    <col min="5" max="5" width="11" style="2" bestFit="1" customWidth="1"/>
    <col min="6" max="6" width="18.42578125" style="2" bestFit="1" customWidth="1"/>
    <col min="7" max="7" width="14.28515625" style="2" bestFit="1" customWidth="1"/>
    <col min="8" max="8" width="23.5703125" style="2" bestFit="1" customWidth="1"/>
    <col min="9" max="16384" width="9.140625" style="2"/>
  </cols>
  <sheetData>
    <row r="1" spans="1:8" x14ac:dyDescent="0.2">
      <c r="A1" s="344" t="s">
        <v>282</v>
      </c>
      <c r="B1" s="344"/>
      <c r="C1" s="344"/>
      <c r="D1" s="344"/>
      <c r="E1" s="344"/>
      <c r="F1" s="344"/>
      <c r="G1" s="344"/>
      <c r="H1" s="344"/>
    </row>
    <row r="2" spans="1:8" ht="27" customHeight="1" x14ac:dyDescent="0.2">
      <c r="A2" s="343" t="s">
        <v>298</v>
      </c>
      <c r="B2" s="343"/>
      <c r="C2" s="343"/>
      <c r="D2" s="343"/>
      <c r="E2" s="343"/>
      <c r="F2" s="343"/>
      <c r="G2" s="343"/>
      <c r="H2" s="343"/>
    </row>
    <row r="3" spans="1:8" ht="12.75" thickBot="1" x14ac:dyDescent="0.25"/>
    <row r="4" spans="1:8" ht="12.75" thickBot="1" x14ac:dyDescent="0.25">
      <c r="A4" s="337" t="s">
        <v>280</v>
      </c>
      <c r="B4" s="338"/>
      <c r="C4" s="338"/>
      <c r="D4" s="339"/>
      <c r="E4" s="337" t="s">
        <v>281</v>
      </c>
      <c r="F4" s="338"/>
      <c r="G4" s="338"/>
      <c r="H4" s="339"/>
    </row>
    <row r="5" spans="1:8" ht="12.75" thickBot="1" x14ac:dyDescent="0.25">
      <c r="A5" s="41" t="s">
        <v>278</v>
      </c>
      <c r="B5" s="42" t="s">
        <v>279</v>
      </c>
      <c r="C5" s="42" t="s">
        <v>296</v>
      </c>
      <c r="D5" s="43" t="s">
        <v>297</v>
      </c>
      <c r="E5" s="41" t="s">
        <v>278</v>
      </c>
      <c r="F5" s="42" t="s">
        <v>279</v>
      </c>
      <c r="G5" s="42" t="s">
        <v>296</v>
      </c>
      <c r="H5" s="43" t="s">
        <v>297</v>
      </c>
    </row>
    <row r="6" spans="1:8" x14ac:dyDescent="0.2">
      <c r="A6" s="44" t="s">
        <v>126</v>
      </c>
      <c r="B6" s="45" t="s">
        <v>37</v>
      </c>
      <c r="C6" s="45" t="s">
        <v>125</v>
      </c>
      <c r="D6" s="46" t="s">
        <v>39</v>
      </c>
      <c r="E6" s="44" t="s">
        <v>129</v>
      </c>
      <c r="F6" s="45" t="s">
        <v>37</v>
      </c>
      <c r="G6" s="45" t="s">
        <v>127</v>
      </c>
      <c r="H6" s="46" t="s">
        <v>128</v>
      </c>
    </row>
    <row r="7" spans="1:8" x14ac:dyDescent="0.2">
      <c r="A7" s="47" t="s">
        <v>126</v>
      </c>
      <c r="B7" s="48" t="s">
        <v>37</v>
      </c>
      <c r="C7" s="48" t="s">
        <v>130</v>
      </c>
      <c r="D7" s="49" t="s">
        <v>38</v>
      </c>
      <c r="E7" s="47" t="s">
        <v>129</v>
      </c>
      <c r="F7" s="48" t="s">
        <v>37</v>
      </c>
      <c r="G7" s="48" t="s">
        <v>131</v>
      </c>
      <c r="H7" s="49" t="s">
        <v>132</v>
      </c>
    </row>
    <row r="8" spans="1:8" x14ac:dyDescent="0.2">
      <c r="A8" s="47" t="s">
        <v>134</v>
      </c>
      <c r="B8" s="48" t="s">
        <v>40</v>
      </c>
      <c r="C8" s="48" t="s">
        <v>133</v>
      </c>
      <c r="D8" s="49" t="s">
        <v>41</v>
      </c>
      <c r="E8" s="47" t="s">
        <v>134</v>
      </c>
      <c r="F8" s="48" t="s">
        <v>40</v>
      </c>
      <c r="G8" s="48" t="s">
        <v>135</v>
      </c>
      <c r="H8" s="49" t="s">
        <v>41</v>
      </c>
    </row>
    <row r="9" spans="1:8" x14ac:dyDescent="0.2">
      <c r="A9" s="47" t="s">
        <v>134</v>
      </c>
      <c r="B9" s="48" t="s">
        <v>40</v>
      </c>
      <c r="C9" s="48" t="s">
        <v>136</v>
      </c>
      <c r="D9" s="49" t="s">
        <v>42</v>
      </c>
      <c r="E9" s="47" t="s">
        <v>134</v>
      </c>
      <c r="F9" s="48" t="s">
        <v>40</v>
      </c>
      <c r="G9" s="48" t="s">
        <v>137</v>
      </c>
      <c r="H9" s="49" t="s">
        <v>42</v>
      </c>
    </row>
    <row r="10" spans="1:8" x14ac:dyDescent="0.2">
      <c r="A10" s="47" t="s">
        <v>139</v>
      </c>
      <c r="B10" s="48" t="s">
        <v>43</v>
      </c>
      <c r="C10" s="48" t="s">
        <v>138</v>
      </c>
      <c r="D10" s="49" t="s">
        <v>46</v>
      </c>
      <c r="E10" s="47" t="s">
        <v>141</v>
      </c>
      <c r="F10" s="48" t="s">
        <v>43</v>
      </c>
      <c r="G10" s="48" t="s">
        <v>140</v>
      </c>
      <c r="H10" s="49" t="s">
        <v>46</v>
      </c>
    </row>
    <row r="11" spans="1:8" x14ac:dyDescent="0.2">
      <c r="A11" s="47" t="s">
        <v>139</v>
      </c>
      <c r="B11" s="48" t="s">
        <v>43</v>
      </c>
      <c r="C11" s="48" t="s">
        <v>142</v>
      </c>
      <c r="D11" s="49" t="s">
        <v>44</v>
      </c>
      <c r="E11" s="47" t="s">
        <v>141</v>
      </c>
      <c r="F11" s="48" t="s">
        <v>43</v>
      </c>
      <c r="G11" s="48" t="s">
        <v>143</v>
      </c>
      <c r="H11" s="49" t="s">
        <v>44</v>
      </c>
    </row>
    <row r="12" spans="1:8" x14ac:dyDescent="0.2">
      <c r="A12" s="47" t="s">
        <v>139</v>
      </c>
      <c r="B12" s="48" t="s">
        <v>43</v>
      </c>
      <c r="C12" s="48" t="s">
        <v>144</v>
      </c>
      <c r="D12" s="49" t="s">
        <v>45</v>
      </c>
      <c r="E12" s="47" t="s">
        <v>141</v>
      </c>
      <c r="F12" s="48" t="s">
        <v>43</v>
      </c>
      <c r="G12" s="48" t="s">
        <v>145</v>
      </c>
      <c r="H12" s="49" t="s">
        <v>45</v>
      </c>
    </row>
    <row r="13" spans="1:8" x14ac:dyDescent="0.2">
      <c r="A13" s="47" t="s">
        <v>147</v>
      </c>
      <c r="B13" s="48" t="s">
        <v>47</v>
      </c>
      <c r="C13" s="48" t="s">
        <v>146</v>
      </c>
      <c r="D13" s="49" t="s">
        <v>48</v>
      </c>
      <c r="E13" s="47" t="s">
        <v>149</v>
      </c>
      <c r="F13" s="48" t="s">
        <v>47</v>
      </c>
      <c r="G13" s="48" t="s">
        <v>148</v>
      </c>
      <c r="H13" s="49" t="s">
        <v>48</v>
      </c>
    </row>
    <row r="14" spans="1:8" x14ac:dyDescent="0.2">
      <c r="A14" s="47" t="s">
        <v>151</v>
      </c>
      <c r="B14" s="48" t="s">
        <v>49</v>
      </c>
      <c r="C14" s="48" t="s">
        <v>150</v>
      </c>
      <c r="D14" s="49" t="s">
        <v>51</v>
      </c>
      <c r="E14" s="47" t="s">
        <v>151</v>
      </c>
      <c r="F14" s="48" t="s">
        <v>49</v>
      </c>
      <c r="G14" s="48" t="s">
        <v>152</v>
      </c>
      <c r="H14" s="49" t="s">
        <v>51</v>
      </c>
    </row>
    <row r="15" spans="1:8" x14ac:dyDescent="0.2">
      <c r="A15" s="47" t="s">
        <v>151</v>
      </c>
      <c r="B15" s="48" t="s">
        <v>49</v>
      </c>
      <c r="C15" s="48" t="s">
        <v>153</v>
      </c>
      <c r="D15" s="49" t="s">
        <v>52</v>
      </c>
      <c r="E15" s="47" t="s">
        <v>151</v>
      </c>
      <c r="F15" s="48" t="s">
        <v>49</v>
      </c>
      <c r="G15" s="48" t="s">
        <v>154</v>
      </c>
      <c r="H15" s="49" t="s">
        <v>52</v>
      </c>
    </row>
    <row r="16" spans="1:8" x14ac:dyDescent="0.2">
      <c r="A16" s="47" t="s">
        <v>151</v>
      </c>
      <c r="B16" s="48" t="s">
        <v>49</v>
      </c>
      <c r="C16" s="48" t="s">
        <v>155</v>
      </c>
      <c r="D16" s="49" t="s">
        <v>50</v>
      </c>
      <c r="E16" s="47" t="s">
        <v>151</v>
      </c>
      <c r="F16" s="48" t="s">
        <v>49</v>
      </c>
      <c r="G16" s="48" t="s">
        <v>156</v>
      </c>
      <c r="H16" s="49" t="s">
        <v>50</v>
      </c>
    </row>
    <row r="17" spans="1:8" x14ac:dyDescent="0.2">
      <c r="A17" s="47" t="s">
        <v>158</v>
      </c>
      <c r="B17" s="48" t="s">
        <v>53</v>
      </c>
      <c r="C17" s="48" t="s">
        <v>157</v>
      </c>
      <c r="D17" s="49" t="s">
        <v>54</v>
      </c>
      <c r="E17" s="47" t="s">
        <v>160</v>
      </c>
      <c r="F17" s="48" t="s">
        <v>53</v>
      </c>
      <c r="G17" s="48" t="s">
        <v>159</v>
      </c>
      <c r="H17" s="49" t="s">
        <v>54</v>
      </c>
    </row>
    <row r="18" spans="1:8" x14ac:dyDescent="0.2">
      <c r="A18" s="47" t="s">
        <v>158</v>
      </c>
      <c r="B18" s="48" t="s">
        <v>53</v>
      </c>
      <c r="C18" s="48" t="s">
        <v>161</v>
      </c>
      <c r="D18" s="49" t="s">
        <v>55</v>
      </c>
      <c r="E18" s="47" t="s">
        <v>160</v>
      </c>
      <c r="F18" s="48" t="s">
        <v>53</v>
      </c>
      <c r="G18" s="48" t="s">
        <v>162</v>
      </c>
      <c r="H18" s="49" t="s">
        <v>55</v>
      </c>
    </row>
    <row r="19" spans="1:8" x14ac:dyDescent="0.2">
      <c r="A19" s="47" t="s">
        <v>164</v>
      </c>
      <c r="B19" s="48" t="s">
        <v>56</v>
      </c>
      <c r="C19" s="48" t="s">
        <v>163</v>
      </c>
      <c r="D19" s="49" t="s">
        <v>57</v>
      </c>
      <c r="E19" s="47" t="s">
        <v>164</v>
      </c>
      <c r="F19" s="48" t="s">
        <v>56</v>
      </c>
      <c r="G19" s="48" t="s">
        <v>165</v>
      </c>
      <c r="H19" s="49" t="s">
        <v>57</v>
      </c>
    </row>
    <row r="20" spans="1:8" x14ac:dyDescent="0.2">
      <c r="A20" s="47" t="s">
        <v>164</v>
      </c>
      <c r="B20" s="48" t="s">
        <v>56</v>
      </c>
      <c r="C20" s="48" t="s">
        <v>166</v>
      </c>
      <c r="D20" s="49" t="s">
        <v>58</v>
      </c>
      <c r="E20" s="47" t="s">
        <v>164</v>
      </c>
      <c r="F20" s="48" t="s">
        <v>56</v>
      </c>
      <c r="G20" s="48" t="s">
        <v>167</v>
      </c>
      <c r="H20" s="49" t="s">
        <v>58</v>
      </c>
    </row>
    <row r="21" spans="1:8" x14ac:dyDescent="0.2">
      <c r="A21" s="47" t="s">
        <v>169</v>
      </c>
      <c r="B21" s="48" t="s">
        <v>59</v>
      </c>
      <c r="C21" s="48" t="s">
        <v>168</v>
      </c>
      <c r="D21" s="49" t="s">
        <v>60</v>
      </c>
      <c r="E21" s="47" t="s">
        <v>169</v>
      </c>
      <c r="F21" s="48" t="s">
        <v>59</v>
      </c>
      <c r="G21" s="48" t="s">
        <v>170</v>
      </c>
      <c r="H21" s="49" t="s">
        <v>60</v>
      </c>
    </row>
    <row r="22" spans="1:8" x14ac:dyDescent="0.2">
      <c r="A22" s="47" t="s">
        <v>169</v>
      </c>
      <c r="B22" s="48" t="s">
        <v>59</v>
      </c>
      <c r="C22" s="48" t="s">
        <v>171</v>
      </c>
      <c r="D22" s="49" t="s">
        <v>62</v>
      </c>
      <c r="E22" s="47" t="s">
        <v>169</v>
      </c>
      <c r="F22" s="48" t="s">
        <v>59</v>
      </c>
      <c r="G22" s="48" t="s">
        <v>172</v>
      </c>
      <c r="H22" s="49" t="s">
        <v>62</v>
      </c>
    </row>
    <row r="23" spans="1:8" x14ac:dyDescent="0.2">
      <c r="A23" s="47" t="s">
        <v>169</v>
      </c>
      <c r="B23" s="48" t="s">
        <v>59</v>
      </c>
      <c r="C23" s="48" t="s">
        <v>173</v>
      </c>
      <c r="D23" s="49" t="s">
        <v>61</v>
      </c>
      <c r="E23" s="47" t="s">
        <v>169</v>
      </c>
      <c r="F23" s="48" t="s">
        <v>59</v>
      </c>
      <c r="G23" s="48" t="s">
        <v>174</v>
      </c>
      <c r="H23" s="49" t="s">
        <v>61</v>
      </c>
    </row>
    <row r="24" spans="1:8" x14ac:dyDescent="0.2">
      <c r="A24" s="47" t="s">
        <v>176</v>
      </c>
      <c r="B24" s="48" t="s">
        <v>63</v>
      </c>
      <c r="C24" s="48" t="s">
        <v>175</v>
      </c>
      <c r="D24" s="49" t="s">
        <v>64</v>
      </c>
      <c r="E24" s="47" t="s">
        <v>178</v>
      </c>
      <c r="F24" s="48" t="s">
        <v>63</v>
      </c>
      <c r="G24" s="48" t="s">
        <v>177</v>
      </c>
      <c r="H24" s="49" t="s">
        <v>64</v>
      </c>
    </row>
    <row r="25" spans="1:8" x14ac:dyDescent="0.2">
      <c r="A25" s="47" t="s">
        <v>176</v>
      </c>
      <c r="B25" s="48" t="s">
        <v>63</v>
      </c>
      <c r="C25" s="48" t="s">
        <v>179</v>
      </c>
      <c r="D25" s="49" t="s">
        <v>65</v>
      </c>
      <c r="E25" s="47" t="s">
        <v>178</v>
      </c>
      <c r="F25" s="48" t="s">
        <v>63</v>
      </c>
      <c r="G25" s="48" t="s">
        <v>180</v>
      </c>
      <c r="H25" s="49" t="s">
        <v>181</v>
      </c>
    </row>
    <row r="26" spans="1:8" x14ac:dyDescent="0.2">
      <c r="A26" s="47" t="s">
        <v>183</v>
      </c>
      <c r="B26" s="48" t="s">
        <v>66</v>
      </c>
      <c r="C26" s="48" t="s">
        <v>182</v>
      </c>
      <c r="D26" s="49" t="s">
        <v>68</v>
      </c>
      <c r="E26" s="47" t="s">
        <v>185</v>
      </c>
      <c r="F26" s="48" t="s">
        <v>66</v>
      </c>
      <c r="G26" s="48" t="s">
        <v>184</v>
      </c>
      <c r="H26" s="49" t="s">
        <v>68</v>
      </c>
    </row>
    <row r="27" spans="1:8" x14ac:dyDescent="0.2">
      <c r="A27" s="47" t="s">
        <v>183</v>
      </c>
      <c r="B27" s="48" t="s">
        <v>66</v>
      </c>
      <c r="C27" s="48" t="s">
        <v>186</v>
      </c>
      <c r="D27" s="49" t="s">
        <v>67</v>
      </c>
      <c r="E27" s="47" t="s">
        <v>185</v>
      </c>
      <c r="F27" s="48" t="s">
        <v>66</v>
      </c>
      <c r="G27" s="48" t="s">
        <v>187</v>
      </c>
      <c r="H27" s="49" t="s">
        <v>67</v>
      </c>
    </row>
    <row r="28" spans="1:8" x14ac:dyDescent="0.2">
      <c r="A28" s="47" t="s">
        <v>189</v>
      </c>
      <c r="B28" s="48" t="s">
        <v>69</v>
      </c>
      <c r="C28" s="48" t="s">
        <v>188</v>
      </c>
      <c r="D28" s="49" t="s">
        <v>71</v>
      </c>
      <c r="E28" s="47" t="s">
        <v>189</v>
      </c>
      <c r="F28" s="48" t="s">
        <v>69</v>
      </c>
      <c r="G28" s="48" t="s">
        <v>190</v>
      </c>
      <c r="H28" s="49" t="s">
        <v>71</v>
      </c>
    </row>
    <row r="29" spans="1:8" x14ac:dyDescent="0.2">
      <c r="A29" s="47" t="s">
        <v>189</v>
      </c>
      <c r="B29" s="48" t="s">
        <v>69</v>
      </c>
      <c r="C29" s="48" t="s">
        <v>191</v>
      </c>
      <c r="D29" s="49" t="s">
        <v>70</v>
      </c>
      <c r="E29" s="47" t="s">
        <v>189</v>
      </c>
      <c r="F29" s="48" t="s">
        <v>69</v>
      </c>
      <c r="G29" s="48" t="s">
        <v>192</v>
      </c>
      <c r="H29" s="49" t="s">
        <v>70</v>
      </c>
    </row>
    <row r="30" spans="1:8" x14ac:dyDescent="0.2">
      <c r="A30" s="47" t="s">
        <v>194</v>
      </c>
      <c r="B30" s="48" t="s">
        <v>72</v>
      </c>
      <c r="C30" s="48" t="s">
        <v>193</v>
      </c>
      <c r="D30" s="49" t="s">
        <v>76</v>
      </c>
      <c r="E30" s="47" t="s">
        <v>194</v>
      </c>
      <c r="F30" s="48" t="s">
        <v>72</v>
      </c>
      <c r="G30" s="48" t="s">
        <v>195</v>
      </c>
      <c r="H30" s="49" t="s">
        <v>76</v>
      </c>
    </row>
    <row r="31" spans="1:8" x14ac:dyDescent="0.2">
      <c r="A31" s="47" t="s">
        <v>194</v>
      </c>
      <c r="B31" s="48" t="s">
        <v>72</v>
      </c>
      <c r="C31" s="48" t="s">
        <v>196</v>
      </c>
      <c r="D31" s="49" t="s">
        <v>73</v>
      </c>
      <c r="E31" s="47" t="s">
        <v>194</v>
      </c>
      <c r="F31" s="48" t="s">
        <v>72</v>
      </c>
      <c r="G31" s="48" t="s">
        <v>197</v>
      </c>
      <c r="H31" s="49" t="s">
        <v>73</v>
      </c>
    </row>
    <row r="32" spans="1:8" x14ac:dyDescent="0.2">
      <c r="A32" s="47" t="s">
        <v>194</v>
      </c>
      <c r="B32" s="48" t="s">
        <v>72</v>
      </c>
      <c r="C32" s="48" t="s">
        <v>198</v>
      </c>
      <c r="D32" s="49" t="s">
        <v>75</v>
      </c>
      <c r="E32" s="47" t="s">
        <v>194</v>
      </c>
      <c r="F32" s="48" t="s">
        <v>72</v>
      </c>
      <c r="G32" s="48" t="s">
        <v>199</v>
      </c>
      <c r="H32" s="49" t="s">
        <v>200</v>
      </c>
    </row>
    <row r="33" spans="1:8" x14ac:dyDescent="0.2">
      <c r="A33" s="47" t="s">
        <v>194</v>
      </c>
      <c r="B33" s="48" t="s">
        <v>72</v>
      </c>
      <c r="C33" s="48" t="s">
        <v>201</v>
      </c>
      <c r="D33" s="49" t="s">
        <v>74</v>
      </c>
      <c r="E33" s="47" t="s">
        <v>194</v>
      </c>
      <c r="F33" s="48" t="s">
        <v>72</v>
      </c>
      <c r="G33" s="48" t="s">
        <v>202</v>
      </c>
      <c r="H33" s="49" t="s">
        <v>74</v>
      </c>
    </row>
    <row r="34" spans="1:8" x14ac:dyDescent="0.2">
      <c r="A34" s="47" t="s">
        <v>204</v>
      </c>
      <c r="B34" s="48" t="s">
        <v>77</v>
      </c>
      <c r="C34" s="48" t="s">
        <v>203</v>
      </c>
      <c r="D34" s="49" t="s">
        <v>77</v>
      </c>
      <c r="E34" s="47" t="s">
        <v>204</v>
      </c>
      <c r="F34" s="48" t="s">
        <v>77</v>
      </c>
      <c r="G34" s="48" t="s">
        <v>204</v>
      </c>
      <c r="H34" s="49" t="s">
        <v>77</v>
      </c>
    </row>
    <row r="35" spans="1:8" x14ac:dyDescent="0.2">
      <c r="A35" s="47" t="s">
        <v>206</v>
      </c>
      <c r="B35" s="48" t="s">
        <v>78</v>
      </c>
      <c r="C35" s="48" t="s">
        <v>205</v>
      </c>
      <c r="D35" s="49" t="s">
        <v>79</v>
      </c>
      <c r="E35" s="340" t="s">
        <v>299</v>
      </c>
      <c r="F35" s="341"/>
      <c r="G35" s="341"/>
      <c r="H35" s="342"/>
    </row>
    <row r="36" spans="1:8" x14ac:dyDescent="0.2">
      <c r="A36" s="47" t="s">
        <v>208</v>
      </c>
      <c r="B36" s="48" t="s">
        <v>80</v>
      </c>
      <c r="C36" s="48" t="s">
        <v>207</v>
      </c>
      <c r="D36" s="49" t="s">
        <v>81</v>
      </c>
      <c r="E36" s="47" t="s">
        <v>210</v>
      </c>
      <c r="F36" s="48" t="s">
        <v>80</v>
      </c>
      <c r="G36" s="48" t="s">
        <v>209</v>
      </c>
      <c r="H36" s="49" t="s">
        <v>81</v>
      </c>
    </row>
    <row r="37" spans="1:8" x14ac:dyDescent="0.2">
      <c r="A37" s="47" t="s">
        <v>208</v>
      </c>
      <c r="B37" s="48" t="s">
        <v>80</v>
      </c>
      <c r="C37" s="48" t="s">
        <v>211</v>
      </c>
      <c r="D37" s="49" t="s">
        <v>82</v>
      </c>
      <c r="E37" s="47" t="s">
        <v>210</v>
      </c>
      <c r="F37" s="48" t="s">
        <v>80</v>
      </c>
      <c r="G37" s="48" t="s">
        <v>212</v>
      </c>
      <c r="H37" s="49" t="s">
        <v>82</v>
      </c>
    </row>
    <row r="38" spans="1:8" x14ac:dyDescent="0.2">
      <c r="A38" s="47" t="s">
        <v>214</v>
      </c>
      <c r="B38" s="48" t="s">
        <v>83</v>
      </c>
      <c r="C38" s="48" t="s">
        <v>213</v>
      </c>
      <c r="D38" s="49" t="s">
        <v>84</v>
      </c>
      <c r="E38" s="47" t="s">
        <v>214</v>
      </c>
      <c r="F38" s="48" t="s">
        <v>83</v>
      </c>
      <c r="G38" s="48" t="s">
        <v>215</v>
      </c>
      <c r="H38" s="49" t="s">
        <v>84</v>
      </c>
    </row>
    <row r="39" spans="1:8" x14ac:dyDescent="0.2">
      <c r="A39" s="47" t="s">
        <v>214</v>
      </c>
      <c r="B39" s="48" t="s">
        <v>83</v>
      </c>
      <c r="C39" s="48" t="s">
        <v>216</v>
      </c>
      <c r="D39" s="49" t="s">
        <v>85</v>
      </c>
      <c r="E39" s="47" t="s">
        <v>214</v>
      </c>
      <c r="F39" s="48" t="s">
        <v>83</v>
      </c>
      <c r="G39" s="48" t="s">
        <v>217</v>
      </c>
      <c r="H39" s="49" t="s">
        <v>85</v>
      </c>
    </row>
    <row r="40" spans="1:8" x14ac:dyDescent="0.2">
      <c r="A40" s="47" t="s">
        <v>219</v>
      </c>
      <c r="B40" s="48" t="s">
        <v>86</v>
      </c>
      <c r="C40" s="48" t="s">
        <v>218</v>
      </c>
      <c r="D40" s="49" t="s">
        <v>87</v>
      </c>
      <c r="E40" s="47" t="s">
        <v>219</v>
      </c>
      <c r="F40" s="48" t="s">
        <v>86</v>
      </c>
      <c r="G40" s="48" t="s">
        <v>220</v>
      </c>
      <c r="H40" s="49" t="s">
        <v>87</v>
      </c>
    </row>
    <row r="41" spans="1:8" x14ac:dyDescent="0.2">
      <c r="A41" s="47" t="s">
        <v>219</v>
      </c>
      <c r="B41" s="48" t="s">
        <v>86</v>
      </c>
      <c r="C41" s="48" t="s">
        <v>221</v>
      </c>
      <c r="D41" s="49" t="s">
        <v>88</v>
      </c>
      <c r="E41" s="47" t="s">
        <v>219</v>
      </c>
      <c r="F41" s="48" t="s">
        <v>86</v>
      </c>
      <c r="G41" s="48" t="s">
        <v>222</v>
      </c>
      <c r="H41" s="49" t="s">
        <v>88</v>
      </c>
    </row>
    <row r="42" spans="1:8" x14ac:dyDescent="0.2">
      <c r="A42" s="47" t="s">
        <v>224</v>
      </c>
      <c r="B42" s="48" t="s">
        <v>89</v>
      </c>
      <c r="C42" s="48" t="s">
        <v>223</v>
      </c>
      <c r="D42" s="49" t="s">
        <v>90</v>
      </c>
      <c r="E42" s="47" t="s">
        <v>224</v>
      </c>
      <c r="F42" s="48" t="s">
        <v>89</v>
      </c>
      <c r="G42" s="48" t="s">
        <v>225</v>
      </c>
      <c r="H42" s="49" t="s">
        <v>90</v>
      </c>
    </row>
    <row r="43" spans="1:8" x14ac:dyDescent="0.2">
      <c r="A43" s="47" t="s">
        <v>224</v>
      </c>
      <c r="B43" s="48" t="s">
        <v>89</v>
      </c>
      <c r="C43" s="48" t="s">
        <v>226</v>
      </c>
      <c r="D43" s="49" t="s">
        <v>91</v>
      </c>
      <c r="E43" s="47" t="s">
        <v>224</v>
      </c>
      <c r="F43" s="48" t="s">
        <v>89</v>
      </c>
      <c r="G43" s="48" t="s">
        <v>227</v>
      </c>
      <c r="H43" s="49" t="s">
        <v>91</v>
      </c>
    </row>
    <row r="44" spans="1:8" x14ac:dyDescent="0.2">
      <c r="A44" s="47" t="s">
        <v>229</v>
      </c>
      <c r="B44" s="48" t="s">
        <v>92</v>
      </c>
      <c r="C44" s="48" t="s">
        <v>228</v>
      </c>
      <c r="D44" s="49" t="s">
        <v>94</v>
      </c>
      <c r="E44" s="47" t="s">
        <v>231</v>
      </c>
      <c r="F44" s="48" t="s">
        <v>92</v>
      </c>
      <c r="G44" s="48" t="s">
        <v>230</v>
      </c>
      <c r="H44" s="49" t="s">
        <v>94</v>
      </c>
    </row>
    <row r="45" spans="1:8" x14ac:dyDescent="0.2">
      <c r="A45" s="47" t="s">
        <v>229</v>
      </c>
      <c r="B45" s="48" t="s">
        <v>92</v>
      </c>
      <c r="C45" s="48" t="s">
        <v>232</v>
      </c>
      <c r="D45" s="49" t="s">
        <v>93</v>
      </c>
      <c r="E45" s="47" t="s">
        <v>231</v>
      </c>
      <c r="F45" s="48" t="s">
        <v>92</v>
      </c>
      <c r="G45" s="48" t="s">
        <v>233</v>
      </c>
      <c r="H45" s="49" t="s">
        <v>93</v>
      </c>
    </row>
    <row r="46" spans="1:8" x14ac:dyDescent="0.2">
      <c r="A46" s="47" t="s">
        <v>235</v>
      </c>
      <c r="B46" s="48" t="s">
        <v>95</v>
      </c>
      <c r="C46" s="48" t="s">
        <v>234</v>
      </c>
      <c r="D46" s="49" t="s">
        <v>96</v>
      </c>
      <c r="E46" s="47" t="s">
        <v>235</v>
      </c>
      <c r="F46" s="48" t="s">
        <v>95</v>
      </c>
      <c r="G46" s="48" t="s">
        <v>236</v>
      </c>
      <c r="H46" s="49" t="s">
        <v>237</v>
      </c>
    </row>
    <row r="47" spans="1:8" x14ac:dyDescent="0.2">
      <c r="A47" s="47" t="s">
        <v>235</v>
      </c>
      <c r="B47" s="48" t="s">
        <v>95</v>
      </c>
      <c r="C47" s="48" t="s">
        <v>238</v>
      </c>
      <c r="D47" s="49" t="s">
        <v>97</v>
      </c>
      <c r="E47" s="47" t="s">
        <v>235</v>
      </c>
      <c r="F47" s="48" t="s">
        <v>95</v>
      </c>
      <c r="G47" s="48" t="s">
        <v>239</v>
      </c>
      <c r="H47" s="49" t="s">
        <v>240</v>
      </c>
    </row>
    <row r="48" spans="1:8" x14ac:dyDescent="0.2">
      <c r="A48" s="47" t="s">
        <v>242</v>
      </c>
      <c r="B48" s="48" t="s">
        <v>98</v>
      </c>
      <c r="C48" s="48" t="s">
        <v>241</v>
      </c>
      <c r="D48" s="49" t="s">
        <v>99</v>
      </c>
      <c r="E48" s="47" t="s">
        <v>242</v>
      </c>
      <c r="F48" s="48" t="s">
        <v>98</v>
      </c>
      <c r="G48" s="48" t="s">
        <v>243</v>
      </c>
      <c r="H48" s="49" t="s">
        <v>244</v>
      </c>
    </row>
    <row r="49" spans="1:8" x14ac:dyDescent="0.2">
      <c r="A49" s="47" t="s">
        <v>242</v>
      </c>
      <c r="B49" s="48" t="s">
        <v>98</v>
      </c>
      <c r="C49" s="48" t="s">
        <v>245</v>
      </c>
      <c r="D49" s="49" t="s">
        <v>100</v>
      </c>
      <c r="E49" s="47" t="s">
        <v>242</v>
      </c>
      <c r="F49" s="48" t="s">
        <v>98</v>
      </c>
      <c r="G49" s="48" t="s">
        <v>246</v>
      </c>
      <c r="H49" s="49" t="s">
        <v>100</v>
      </c>
    </row>
    <row r="50" spans="1:8" x14ac:dyDescent="0.2">
      <c r="A50" s="47" t="s">
        <v>248</v>
      </c>
      <c r="B50" s="48" t="s">
        <v>101</v>
      </c>
      <c r="C50" s="48" t="s">
        <v>247</v>
      </c>
      <c r="D50" s="49" t="s">
        <v>102</v>
      </c>
      <c r="E50" s="47" t="s">
        <v>248</v>
      </c>
      <c r="F50" s="48" t="s">
        <v>101</v>
      </c>
      <c r="G50" s="48" t="s">
        <v>249</v>
      </c>
      <c r="H50" s="49" t="s">
        <v>102</v>
      </c>
    </row>
    <row r="51" spans="1:8" x14ac:dyDescent="0.2">
      <c r="A51" s="47" t="s">
        <v>248</v>
      </c>
      <c r="B51" s="48" t="s">
        <v>101</v>
      </c>
      <c r="C51" s="48" t="s">
        <v>250</v>
      </c>
      <c r="D51" s="49" t="s">
        <v>103</v>
      </c>
      <c r="E51" s="47" t="s">
        <v>248</v>
      </c>
      <c r="F51" s="48" t="s">
        <v>101</v>
      </c>
      <c r="G51" s="48" t="s">
        <v>251</v>
      </c>
      <c r="H51" s="49" t="s">
        <v>103</v>
      </c>
    </row>
    <row r="52" spans="1:8" x14ac:dyDescent="0.2">
      <c r="A52" s="47" t="s">
        <v>248</v>
      </c>
      <c r="B52" s="48" t="s">
        <v>101</v>
      </c>
      <c r="C52" s="48" t="s">
        <v>252</v>
      </c>
      <c r="D52" s="49" t="s">
        <v>104</v>
      </c>
      <c r="E52" s="47" t="s">
        <v>248</v>
      </c>
      <c r="F52" s="48" t="s">
        <v>101</v>
      </c>
      <c r="G52" s="48" t="s">
        <v>253</v>
      </c>
      <c r="H52" s="49" t="s">
        <v>104</v>
      </c>
    </row>
    <row r="53" spans="1:8" x14ac:dyDescent="0.2">
      <c r="A53" s="47" t="s">
        <v>248</v>
      </c>
      <c r="B53" s="48" t="s">
        <v>101</v>
      </c>
      <c r="C53" s="48" t="s">
        <v>254</v>
      </c>
      <c r="D53" s="49" t="s">
        <v>105</v>
      </c>
      <c r="E53" s="47" t="s">
        <v>248</v>
      </c>
      <c r="F53" s="48" t="s">
        <v>101</v>
      </c>
      <c r="G53" s="48" t="s">
        <v>255</v>
      </c>
      <c r="H53" s="49" t="s">
        <v>105</v>
      </c>
    </row>
    <row r="54" spans="1:8" x14ac:dyDescent="0.2">
      <c r="A54" s="47" t="s">
        <v>257</v>
      </c>
      <c r="B54" s="48" t="s">
        <v>106</v>
      </c>
      <c r="C54" s="48" t="s">
        <v>256</v>
      </c>
      <c r="D54" s="49" t="s">
        <v>107</v>
      </c>
      <c r="E54" s="47" t="s">
        <v>257</v>
      </c>
      <c r="F54" s="48" t="s">
        <v>106</v>
      </c>
      <c r="G54" s="48" t="s">
        <v>258</v>
      </c>
      <c r="H54" s="49" t="s">
        <v>259</v>
      </c>
    </row>
    <row r="55" spans="1:8" x14ac:dyDescent="0.2">
      <c r="A55" s="47" t="s">
        <v>257</v>
      </c>
      <c r="B55" s="48" t="s">
        <v>106</v>
      </c>
      <c r="C55" s="48" t="s">
        <v>260</v>
      </c>
      <c r="D55" s="49" t="s">
        <v>108</v>
      </c>
      <c r="E55" s="47" t="s">
        <v>257</v>
      </c>
      <c r="F55" s="48" t="s">
        <v>106</v>
      </c>
      <c r="G55" s="48" t="s">
        <v>261</v>
      </c>
      <c r="H55" s="49" t="s">
        <v>108</v>
      </c>
    </row>
    <row r="56" spans="1:8" x14ac:dyDescent="0.2">
      <c r="A56" s="47" t="s">
        <v>263</v>
      </c>
      <c r="B56" s="48" t="s">
        <v>109</v>
      </c>
      <c r="C56" s="48" t="s">
        <v>262</v>
      </c>
      <c r="D56" s="49" t="s">
        <v>110</v>
      </c>
      <c r="E56" s="47" t="s">
        <v>263</v>
      </c>
      <c r="F56" s="48" t="s">
        <v>109</v>
      </c>
      <c r="G56" s="48" t="s">
        <v>264</v>
      </c>
      <c r="H56" s="49" t="s">
        <v>265</v>
      </c>
    </row>
    <row r="57" spans="1:8" x14ac:dyDescent="0.2">
      <c r="A57" s="47" t="s">
        <v>267</v>
      </c>
      <c r="B57" s="48" t="s">
        <v>111</v>
      </c>
      <c r="C57" s="48" t="s">
        <v>266</v>
      </c>
      <c r="D57" s="49" t="s">
        <v>112</v>
      </c>
      <c r="E57" s="47" t="s">
        <v>270</v>
      </c>
      <c r="F57" s="48" t="s">
        <v>111</v>
      </c>
      <c r="G57" s="48" t="s">
        <v>268</v>
      </c>
      <c r="H57" s="49" t="s">
        <v>269</v>
      </c>
    </row>
    <row r="58" spans="1:8" x14ac:dyDescent="0.2">
      <c r="A58" s="47" t="s">
        <v>272</v>
      </c>
      <c r="B58" s="48" t="s">
        <v>113</v>
      </c>
      <c r="C58" s="48" t="s">
        <v>271</v>
      </c>
      <c r="D58" s="49" t="s">
        <v>113</v>
      </c>
      <c r="E58" s="47" t="s">
        <v>272</v>
      </c>
      <c r="F58" s="48" t="s">
        <v>113</v>
      </c>
      <c r="G58" s="48" t="s">
        <v>272</v>
      </c>
      <c r="H58" s="49" t="s">
        <v>113</v>
      </c>
    </row>
    <row r="59" spans="1:8" x14ac:dyDescent="0.2">
      <c r="A59" s="47" t="s">
        <v>274</v>
      </c>
      <c r="B59" s="48" t="s">
        <v>114</v>
      </c>
      <c r="C59" s="48" t="s">
        <v>273</v>
      </c>
      <c r="D59" s="49" t="s">
        <v>115</v>
      </c>
      <c r="E59" s="47" t="s">
        <v>274</v>
      </c>
      <c r="F59" s="48" t="s">
        <v>114</v>
      </c>
      <c r="G59" s="48" t="s">
        <v>275</v>
      </c>
      <c r="H59" s="49" t="s">
        <v>115</v>
      </c>
    </row>
    <row r="60" spans="1:8" ht="12.75" thickBot="1" x14ac:dyDescent="0.25">
      <c r="A60" s="50" t="s">
        <v>274</v>
      </c>
      <c r="B60" s="51" t="s">
        <v>114</v>
      </c>
      <c r="C60" s="51" t="s">
        <v>276</v>
      </c>
      <c r="D60" s="52" t="s">
        <v>116</v>
      </c>
      <c r="E60" s="50" t="s">
        <v>274</v>
      </c>
      <c r="F60" s="51" t="s">
        <v>114</v>
      </c>
      <c r="G60" s="51" t="s">
        <v>277</v>
      </c>
      <c r="H60" s="52" t="s">
        <v>116</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Janine Kinloch</Author_x0028_s_x0029_>
    <Published_x002f__x0020_Internal_x0020_Report xmlns="fd551c26-dfd4-4cb1-91e7-2c335777f83a">Internal Report</Published_x002f__x0020_Internal_x0020_Report>
    <Title_ xmlns="fd551c26-dfd4-4cb1-91e7-2c335777f83a" xsi:nil="true"/>
    <Theme xmlns="fd551c26-dfd4-4cb1-91e7-2c335777f83a">Vegetation</Theme>
    <Year xmlns="fd551c26-dfd4-4cb1-91e7-2c335777f83a">2015</Year>
  </documentManagement>
</p:properties>
</file>

<file path=customXml/itemProps1.xml><?xml version="1.0" encoding="utf-8"?>
<ds:datastoreItem xmlns:ds="http://schemas.openxmlformats.org/officeDocument/2006/customXml" ds:itemID="{2451FBA9-3EB1-49E8-A75F-94AF7EE7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fd551c26-dfd4-4cb1-91e7-2c335777f83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BC8214-A15E-4B42-8610-5374555EC61D}">
  <ds:schemaRefs>
    <ds:schemaRef ds:uri="http://schemas.microsoft.com/sharepoint/v3/contenttype/forms"/>
  </ds:schemaRefs>
</ds:datastoreItem>
</file>

<file path=customXml/itemProps3.xml><?xml version="1.0" encoding="utf-8"?>
<ds:datastoreItem xmlns:ds="http://schemas.openxmlformats.org/officeDocument/2006/customXml" ds:itemID="{3EAF22B7-E4A8-42D6-93F1-FC251A76FC45}">
  <ds:schemaRefs>
    <ds:schemaRef ds:uri="http://schemas.microsoft.com/office/2006/metadata/properties"/>
    <ds:schemaRef ds:uri="http://purl.org/dc/elements/1.1/"/>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fd551c26-dfd4-4cb1-91e7-2c335777f83a"/>
    <ds:schemaRef ds:uri="d467df18-bcc8-4e2d-ae4c-a02377bc174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Sub Region Stats 2016</vt:lpstr>
      <vt:lpstr>Bioregion Stats 2016</vt:lpstr>
      <vt:lpstr>IPA Sub Region Stats 2016</vt:lpstr>
      <vt:lpstr>IPA Bioregion Stats 2016</vt:lpstr>
      <vt:lpstr>IBRA 7 vs 6.1 comparison</vt:lpstr>
      <vt:lpstr>'Bioregion Stats 2016'!Print_Area</vt:lpstr>
      <vt:lpstr>'Sub Region Stats 2016'!Print_Area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DPaW-Managed and Other IUCN Terrestrial Lands by IBRA Sub-Regions 2015</dc:title>
  <dc:creator>Pitt, Georgina</dc:creator>
  <cp:lastModifiedBy>Kinloch, Janine</cp:lastModifiedBy>
  <cp:lastPrinted>2016-09-15T06:10:19Z</cp:lastPrinted>
  <dcterms:created xsi:type="dcterms:W3CDTF">2010-07-21T06:24:10Z</dcterms:created>
  <dcterms:modified xsi:type="dcterms:W3CDTF">2017-02-14T07:02:20Z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